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8.xml" ContentType="application/vnd.openxmlformats-officedocument.drawing+xml"/>
  <Override PartName="/xl/drawings/drawing19.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Override PartName="/xl/drawings/drawing17.xml" ContentType="application/vnd.openxmlformats-officedocument.drawing+xml"/>
  <Override PartName="/xl/drawings/drawing18.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worksheets/sheet1.xml" ContentType="application/vnd.openxmlformats-officedocument.spreadsheetml.worksheet+xml"/>
  <Override PartName="/xl/drawings/drawing11.xml" ContentType="application/vnd.openxmlformats-officedocument.drawing+xml"/>
  <Override PartName="/xl/drawings/drawing12.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drawings/drawing9.xml" ContentType="application/vnd.openxmlformats-officedocument.drawing+xml"/>
  <Override PartName="/xl/worksheets/sheet14.xml" ContentType="application/vnd.openxmlformats-officedocument.spreadsheetml.worksheet+xml"/>
  <Override PartName="/xl/worksheets/sheet23.xml" ContentType="application/vnd.openxmlformats-officedocument.spreadsheetml.worksheet+xml"/>
  <Override PartName="/xl/drawings/drawing7.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showInkAnnotation="0" defaultThemeVersion="124226"/>
  <bookViews>
    <workbookView xWindow="285" yWindow="135" windowWidth="10185" windowHeight="8475" tabRatio="963"/>
  </bookViews>
  <sheets>
    <sheet name="KOPT" sheetId="153" r:id="rId1"/>
    <sheet name="1-ĀT-Ū" sheetId="150" r:id="rId2"/>
    <sheet name="Ū" sheetId="149" r:id="rId3"/>
    <sheet name="ART" sheetId="154" r:id="rId4"/>
    <sheet name="ART2" sheetId="155" r:id="rId5"/>
    <sheet name="TAMP" sheetId="156" r:id="rId6"/>
    <sheet name="ŪSS" sheetId="157" r:id="rId7"/>
    <sheet name="ŪSĒ" sheetId="158" r:id="rId8"/>
    <sheet name="OPSS" sheetId="159" r:id="rId9"/>
    <sheet name="REZ" sheetId="160" r:id="rId10"/>
    <sheet name="Zū" sheetId="161" r:id="rId11"/>
    <sheet name="DEMū" sheetId="162" r:id="rId12"/>
    <sheet name="EL1" sheetId="163" r:id="rId13"/>
    <sheet name="EL2" sheetId="164" r:id="rId14"/>
    <sheet name="2-ĀT-K" sheetId="165" r:id="rId15"/>
    <sheet name="K1" sheetId="166" r:id="rId16"/>
    <sheet name="KSS-1" sheetId="167" r:id="rId17"/>
    <sheet name="Zk" sheetId="168" r:id="rId18"/>
    <sheet name="NAI" sheetId="169" r:id="rId19"/>
    <sheet name="Znai" sheetId="170" r:id="rId20"/>
    <sheet name="DEMk" sheetId="171" r:id="rId21"/>
    <sheet name="EL3" sheetId="172" r:id="rId22"/>
    <sheet name="EL4" sheetId="173" r:id="rId23"/>
    <sheet name="Sheet1" sheetId="174" r:id="rId24"/>
  </sheets>
  <definedNames>
    <definedName name="_xlnm.Print_Area" localSheetId="1">'1-ĀT-Ū'!$A$1:$H$34</definedName>
    <definedName name="_xlnm.Print_Area" localSheetId="14">'2-ĀT-K'!$A$1:$H$31</definedName>
    <definedName name="_xlnm.Print_Area" localSheetId="3">ART!$A$1:$O$23</definedName>
    <definedName name="_xlnm.Print_Area" localSheetId="4">'ART2'!$A$1:$O$23</definedName>
    <definedName name="_xlnm.Print_Area" localSheetId="20">DEMk!$A$1:$O$26</definedName>
    <definedName name="_xlnm.Print_Area" localSheetId="11">DEMū!$A$1:$O$21</definedName>
    <definedName name="_xlnm.Print_Area" localSheetId="12">'EL1'!$A$1:$O$34</definedName>
    <definedName name="_xlnm.Print_Area" localSheetId="13">'EL2'!$A$1:$O$54</definedName>
    <definedName name="_xlnm.Print_Area" localSheetId="21">'EL3'!$A$1:$O$26</definedName>
    <definedName name="_xlnm.Print_Area" localSheetId="22">'EL4'!$A$1:$O$37</definedName>
    <definedName name="_xlnm.Print_Area" localSheetId="15">'K1'!$A$1:$O$53</definedName>
    <definedName name="_xlnm.Print_Area" localSheetId="0">KOPT!$A$1:$D$31</definedName>
    <definedName name="_xlnm.Print_Area" localSheetId="16">'KSS-1'!$A$1:$O$31</definedName>
    <definedName name="_xlnm.Print_Area" localSheetId="18">NAI!$A$1:$O$29</definedName>
    <definedName name="_xlnm.Print_Area" localSheetId="8">OPSS!$A$1:$O$17</definedName>
    <definedName name="_xlnm.Print_Area" localSheetId="9">REZ!$A$1:$O$24</definedName>
    <definedName name="_xlnm.Print_Area" localSheetId="5">TAMP!$A$1:$O$18</definedName>
    <definedName name="_xlnm.Print_Area" localSheetId="2">Ū!$A$1:$O$76</definedName>
    <definedName name="_xlnm.Print_Area" localSheetId="7">ŪSĒ!$A$1:$O$51</definedName>
    <definedName name="_xlnm.Print_Area" localSheetId="6">ŪSS!$A$1:$O$25</definedName>
    <definedName name="_xlnm.Print_Area" localSheetId="17">Zk!$A$1:$O$42</definedName>
    <definedName name="_xlnm.Print_Area" localSheetId="19">Znai!$A$1:$O$27</definedName>
    <definedName name="_xlnm.Print_Area" localSheetId="10">Zū!$A$1:$O$50</definedName>
    <definedName name="_xlnm.Print_Titles" localSheetId="1">'1-ĀT-Ū'!$8:$11</definedName>
    <definedName name="_xlnm.Print_Titles" localSheetId="14">'2-ĀT-K'!$8:$11</definedName>
    <definedName name="_xlnm.Print_Titles" localSheetId="3">ART!$8:$10</definedName>
    <definedName name="_xlnm.Print_Titles" localSheetId="4">'ART2'!$8:$10</definedName>
    <definedName name="_xlnm.Print_Titles" localSheetId="20">DEMk!$8:$9</definedName>
    <definedName name="_xlnm.Print_Titles" localSheetId="11">DEMū!$8:$9</definedName>
    <definedName name="_xlnm.Print_Titles" localSheetId="12">'EL1'!$8:$9</definedName>
    <definedName name="_xlnm.Print_Titles" localSheetId="13">'EL2'!$8:$9</definedName>
    <definedName name="_xlnm.Print_Titles" localSheetId="21">'EL3'!$8:$9</definedName>
    <definedName name="_xlnm.Print_Titles" localSheetId="22">'EL4'!$8:$9</definedName>
    <definedName name="_xlnm.Print_Titles" localSheetId="15">'K1'!$8:$9</definedName>
    <definedName name="_xlnm.Print_Titles" localSheetId="0">KOPT!$7:$10</definedName>
    <definedName name="_xlnm.Print_Titles" localSheetId="16">'KSS-1'!$8:$9</definedName>
    <definedName name="_xlnm.Print_Titles" localSheetId="18">NAI!$8:$9</definedName>
    <definedName name="_xlnm.Print_Titles" localSheetId="8">OPSS!$8:$9</definedName>
    <definedName name="_xlnm.Print_Titles" localSheetId="9">REZ!$8:$9</definedName>
    <definedName name="_xlnm.Print_Titles" localSheetId="5">TAMP!$8:$10</definedName>
    <definedName name="_xlnm.Print_Titles" localSheetId="2">Ū!$8:$10</definedName>
    <definedName name="_xlnm.Print_Titles" localSheetId="7">ŪSĒ!$8:$9</definedName>
    <definedName name="_xlnm.Print_Titles" localSheetId="6">ŪSS!$8:$9</definedName>
    <definedName name="_xlnm.Print_Titles" localSheetId="17">Zk!$8:$9</definedName>
    <definedName name="_xlnm.Print_Titles" localSheetId="19">Znai!$8:$9</definedName>
    <definedName name="_xlnm.Print_Titles" localSheetId="10">Zū!$8:$9</definedName>
  </definedNames>
  <calcPr calcId="125725" fullCalcOnLoad="1"/>
</workbook>
</file>

<file path=xl/calcChain.xml><?xml version="1.0" encoding="utf-8"?>
<calcChain xmlns="http://schemas.openxmlformats.org/spreadsheetml/2006/main">
  <c r="K34" i="173"/>
  <c r="H21" i="165"/>
  <c r="K23" i="172"/>
  <c r="H20" i="165"/>
  <c r="K23" i="171"/>
  <c r="H19" i="165"/>
  <c r="K24" i="170"/>
  <c r="H18" i="165"/>
  <c r="K26" i="169"/>
  <c r="H17" i="165"/>
  <c r="K39" i="168"/>
  <c r="H16" i="165"/>
  <c r="K28" i="167"/>
  <c r="H15" i="165"/>
  <c r="K50" i="166"/>
  <c r="H14" i="165"/>
  <c r="K51" i="164"/>
  <c r="H25" i="150"/>
  <c r="K31" i="163"/>
  <c r="H24" i="150"/>
  <c r="K18" i="162"/>
  <c r="H23" i="150"/>
  <c r="K47" i="161"/>
  <c r="H22" i="150"/>
  <c r="K21" i="160"/>
  <c r="H21" i="150"/>
  <c r="K14" i="159"/>
  <c r="H20" i="150"/>
  <c r="K48" i="158"/>
  <c r="H19" i="150"/>
  <c r="K22" i="157"/>
  <c r="H18" i="150"/>
  <c r="K15" i="156"/>
  <c r="H17" i="150"/>
  <c r="K20" i="155"/>
  <c r="H16" i="150"/>
  <c r="K20" i="154"/>
  <c r="H15" i="150"/>
  <c r="K73" i="149"/>
  <c r="H14" i="150"/>
  <c r="M33" i="173"/>
  <c r="O33"/>
  <c r="O34"/>
  <c r="M22" i="172"/>
  <c r="O22"/>
  <c r="O23"/>
  <c r="M22" i="171"/>
  <c r="O22"/>
  <c r="O23"/>
  <c r="M23" i="170"/>
  <c r="O23"/>
  <c r="O24"/>
  <c r="M25" i="169"/>
  <c r="O25"/>
  <c r="O26"/>
  <c r="M38" i="168"/>
  <c r="O38"/>
  <c r="O39"/>
  <c r="M27" i="167"/>
  <c r="O27"/>
  <c r="O28"/>
  <c r="M49" i="166"/>
  <c r="O49"/>
  <c r="O50"/>
  <c r="L34" i="173"/>
  <c r="E21" i="165"/>
  <c r="L23" i="172"/>
  <c r="E20" i="165"/>
  <c r="L23" i="171"/>
  <c r="E19" i="165"/>
  <c r="L24" i="170"/>
  <c r="E18" i="165"/>
  <c r="L26" i="169"/>
  <c r="E17" i="165"/>
  <c r="L39" i="168"/>
  <c r="E16" i="165"/>
  <c r="L28" i="167"/>
  <c r="E15" i="165"/>
  <c r="L50" i="166"/>
  <c r="E14" i="165"/>
  <c r="M50" i="164"/>
  <c r="O50"/>
  <c r="O51"/>
  <c r="M30" i="163"/>
  <c r="O30"/>
  <c r="O31"/>
  <c r="M17" i="162"/>
  <c r="O17"/>
  <c r="O18"/>
  <c r="M46" i="161"/>
  <c r="O46"/>
  <c r="O47"/>
  <c r="M20" i="160"/>
  <c r="O20"/>
  <c r="O21"/>
  <c r="M13" i="159"/>
  <c r="O13"/>
  <c r="O14"/>
  <c r="M47" i="158"/>
  <c r="O47"/>
  <c r="O48"/>
  <c r="M21" i="157"/>
  <c r="O21"/>
  <c r="O22"/>
  <c r="M14" i="156"/>
  <c r="O14"/>
  <c r="O15"/>
  <c r="M19" i="155"/>
  <c r="O19"/>
  <c r="O20"/>
  <c r="M19" i="154"/>
  <c r="O19"/>
  <c r="O20"/>
  <c r="M72" i="149"/>
  <c r="O72"/>
  <c r="O73"/>
  <c r="L51" i="164"/>
  <c r="E25" i="150"/>
  <c r="L31" i="163"/>
  <c r="E24" i="150"/>
  <c r="L18" i="162"/>
  <c r="E23" i="150"/>
  <c r="L47" i="161"/>
  <c r="E22" i="150"/>
  <c r="L21" i="160"/>
  <c r="E21" i="150"/>
  <c r="L14" i="159"/>
  <c r="E20" i="150"/>
  <c r="L48" i="158"/>
  <c r="E19" i="150"/>
  <c r="L22" i="157"/>
  <c r="E18" i="150"/>
  <c r="L15" i="156"/>
  <c r="E17" i="150"/>
  <c r="L20" i="155"/>
  <c r="E16" i="150"/>
  <c r="L20" i="154"/>
  <c r="E15" i="150"/>
  <c r="L73" i="149"/>
  <c r="E14" i="150"/>
  <c r="E27"/>
  <c r="D23" i="164"/>
  <c r="D24"/>
  <c r="D25"/>
  <c r="N34" i="173"/>
  <c r="G21" i="165"/>
  <c r="M34" i="173"/>
  <c r="F21" i="165"/>
  <c r="D20" i="173"/>
  <c r="D21"/>
  <c r="D22"/>
  <c r="N23" i="172"/>
  <c r="G20" i="165"/>
  <c r="M23" i="172"/>
  <c r="F20" i="165"/>
  <c r="N23" i="171"/>
  <c r="G19" i="165"/>
  <c r="M23" i="171"/>
  <c r="F19" i="165"/>
  <c r="N24" i="170"/>
  <c r="G18" i="165"/>
  <c r="M24" i="170"/>
  <c r="F18" i="165"/>
  <c r="N26" i="169"/>
  <c r="G17" i="165"/>
  <c r="M26" i="169"/>
  <c r="F17" i="165"/>
  <c r="N39" i="168"/>
  <c r="G16" i="165"/>
  <c r="M39" i="168"/>
  <c r="F16" i="165"/>
  <c r="D16" i="168"/>
  <c r="N28" i="167"/>
  <c r="G15" i="165"/>
  <c r="M28" i="167"/>
  <c r="F15" i="165"/>
  <c r="N50" i="166"/>
  <c r="G14" i="165"/>
  <c r="M50" i="166"/>
  <c r="F14" i="165"/>
  <c r="D36" i="149"/>
  <c r="N51" i="164"/>
  <c r="G25" i="150"/>
  <c r="M51" i="164"/>
  <c r="F25" i="150"/>
  <c r="N31" i="163"/>
  <c r="G24" i="150"/>
  <c r="M31" i="163"/>
  <c r="F24" i="150"/>
  <c r="N18" i="162"/>
  <c r="G23" i="150"/>
  <c r="M18" i="162"/>
  <c r="F23" i="150"/>
  <c r="N47" i="161"/>
  <c r="G22" i="150"/>
  <c r="M47" i="161"/>
  <c r="F22" i="150"/>
  <c r="D15" i="161"/>
  <c r="D25"/>
  <c r="N21" i="160"/>
  <c r="G21" i="150"/>
  <c r="M21" i="160"/>
  <c r="F21" i="150"/>
  <c r="N14" i="159"/>
  <c r="G20" i="150"/>
  <c r="M14" i="159"/>
  <c r="F20" i="150"/>
  <c r="N48" i="158"/>
  <c r="G19" i="150"/>
  <c r="M48" i="158"/>
  <c r="F19" i="150"/>
  <c r="N22" i="157"/>
  <c r="G18" i="150"/>
  <c r="M22" i="157"/>
  <c r="F18" i="150"/>
  <c r="N15" i="156"/>
  <c r="G17" i="150"/>
  <c r="M15" i="156"/>
  <c r="F17" i="150"/>
  <c r="N20" i="155"/>
  <c r="G16" i="150"/>
  <c r="M20" i="155"/>
  <c r="F16" i="150"/>
  <c r="N20" i="154"/>
  <c r="G15" i="150"/>
  <c r="M20" i="154"/>
  <c r="F15" i="150"/>
  <c r="N73" i="149"/>
  <c r="G14" i="150"/>
  <c r="M73" i="149"/>
  <c r="F14" i="150"/>
  <c r="E23" i="165"/>
  <c r="D26"/>
  <c r="H23"/>
  <c r="D8"/>
  <c r="D16" i="150"/>
  <c r="O5" i="155"/>
  <c r="F27" i="150"/>
  <c r="F23" i="165"/>
  <c r="H27" i="150"/>
  <c r="D15"/>
  <c r="O5" i="154"/>
  <c r="D17" i="150"/>
  <c r="O5" i="156"/>
  <c r="D18" i="150"/>
  <c r="O5" i="157"/>
  <c r="D19" i="150"/>
  <c r="O5" i="158"/>
  <c r="D20" i="150"/>
  <c r="O5" i="159"/>
  <c r="D21" i="150"/>
  <c r="O5" i="160"/>
  <c r="D22" i="150"/>
  <c r="O5" i="161"/>
  <c r="D23" i="150"/>
  <c r="O5" i="162"/>
  <c r="D24" i="150"/>
  <c r="O5" i="163"/>
  <c r="D25" i="150"/>
  <c r="O5" i="164"/>
  <c r="D14" i="165"/>
  <c r="O5" i="166"/>
  <c r="D16" i="165"/>
  <c r="O5" i="168"/>
  <c r="O5" i="170"/>
  <c r="D18" i="165"/>
  <c r="O5" i="172"/>
  <c r="D20" i="165"/>
  <c r="D8" i="150"/>
  <c r="D30"/>
  <c r="D14"/>
  <c r="D27"/>
  <c r="O5" i="149"/>
  <c r="O5" i="167"/>
  <c r="D15" i="165"/>
  <c r="D17"/>
  <c r="O5" i="169"/>
  <c r="D19" i="165"/>
  <c r="O5" i="171"/>
  <c r="D21" i="165"/>
  <c r="O5" i="173"/>
  <c r="G27" i="150"/>
  <c r="G23" i="165"/>
  <c r="D28" i="150"/>
  <c r="D29"/>
  <c r="D23" i="165"/>
  <c r="D31" i="150"/>
  <c r="D7"/>
  <c r="D25" i="165"/>
  <c r="D24"/>
  <c r="D27"/>
  <c r="D7"/>
  <c r="D11" i="153"/>
  <c r="D12"/>
  <c r="D14"/>
  <c r="D15"/>
  <c r="D16"/>
  <c r="D17"/>
</calcChain>
</file>

<file path=xl/sharedStrings.xml><?xml version="1.0" encoding="utf-8"?>
<sst xmlns="http://schemas.openxmlformats.org/spreadsheetml/2006/main" count="1508" uniqueCount="450">
  <si>
    <t>Dzelzsbetona grodu aka DN1500 ar dibenu un iestrādātiem gumijas blīvgredzeniem un gropi blīvējuma iestrādei no saliek. dz./bet. elem. ar nerūsējošā tērauda AISI 304 vai alumīnija slēdzamu apkalpes lūku un kāpšļiem, H = 1,00 - 1,50 m (komlektā ar nerūsējošā tērauda AISI 304 grozu rupjo piemaisījumu atdalīšanai - spraugas ar izmēru 50 mm, nerūsējošā tērauda AISI 304 vadulēm - groza pacelšanai un nerūsējošā tērauda groza izcelšanas ķēdi, āķi AISI 316 - ķēdei jābūt sertificētai)</t>
  </si>
  <si>
    <t>Dzelzsbetona grodu aka DN1000 ar dibenu, konusveida akas augšu un iestrādātiem gumijas blīvgredzeniem un gropi blīvējuma iestrādei no saliek. dz./bet. elem. ar peldošu akas lūku, vāku (40 t, smagā tipa) un kāpšļiem, H = 0,00 - 1,00 m</t>
  </si>
  <si>
    <t>Dzelzsbetona grodu aka DN1000 ar dibenu, konusveida akas augšu un iestrādātiem gumijas blīvgredzeniem un gropi blīvējuma iestrādei no saliek. dz./bet. elem. ar peldošu akas lūku, vāku (40 t, smagā tipa) un kāpšļiem, H = 1,00 m (paraugu ņemšanas aka)</t>
  </si>
  <si>
    <t>Gala noslēgs (aizbāznis) Ø160 mm caurulei, komplektā ar gumijas blīvgredzenu</t>
  </si>
  <si>
    <t>Aizsargčaula, kas paredzēta esošajai d150 mm caurulei</t>
  </si>
  <si>
    <t>2</t>
  </si>
  <si>
    <t>Manometrs (līdz 2,50 bar) un ventilis manometram DN15</t>
  </si>
  <si>
    <t>Sadzīves kanalizācijas plūsmas mērītājs (atdalītā versija), mērīšanas galvas aizsardzības klase no svešķermeņiem un ūdens - IP68 (signāla pārveidotājam jābūt iestrādātam sūkņu vadības panelī)</t>
  </si>
  <si>
    <t>Nerūsējošā tērauda AISI 304 atloku īscaurule DN65</t>
  </si>
  <si>
    <t>Kaļamā ķeta atloku lodveida pretvārsts DN65 ar epoksīda pārklājumu (marķējums GGG)</t>
  </si>
  <si>
    <t>Kaļamā ķeta atloku ķīļveida aizbīdnis DN65 ar epoksīda pārklājumu (marķējums GGG)</t>
  </si>
  <si>
    <t>Līmeņa indikatori</t>
  </si>
  <si>
    <t>Nerūsējošā tērauda AISI 304 satekas mezgls ar atlokiem DN65</t>
  </si>
  <si>
    <t>Atloku diametra pāreja DN65/ 50</t>
  </si>
  <si>
    <t>Metināms nerūsējošā tērauda atloks DN65</t>
  </si>
  <si>
    <t>GSM SMS automātikas un apziņošanas sistēma (avārijas datu nosūtīšana uz klienta tālruni (4 numuri) izmantojot GSM sakaru tīklu). Sadzīves kanalizācijas sūkņu stacijas un sūkņu vadība un automātika jāpiemēro tā, lai informācija par sadzīves kanalizācijas sūkņu staciju, sūkņu darbību un tā galvenajiem parametriem būtu attēlota uz LCD displeja, datu lokālai nolasīšanai (smalkāk par prasībām skatīt tehniskā projekta paskaidrojuma rakstā)</t>
  </si>
  <si>
    <t>Rūpnieciski ražots sadzīves kanalizācijas sūkņu stacijas korpuss (atbilstoši LVS EN 12050-1:2003) no HD-PE vai GRP DN1200, H = 2,25 m (sūkņu stacijas apakšējai daļai jābūt konusveida) kompl. nerūsējošā tērauda kāpnes, montāžas platforma, nerūsējošā tērauda ventilācijas caurule, aizslēdzama nerūsējošā tērauda apkalpes lūka, nerūsējošā tērauda ķēde sūkņu izcelšanai, skrūves uzgriežņi, nerūsējošā tērauda AISI 304 grozs rupjo piemaisījumu atdalīšanai (spraugas ar izmēru 50 mm) ar vadulēm,  atvāžama servisa platforma, teleskopisks iekāpšanas rokturis</t>
  </si>
  <si>
    <t>Iegremdējams sadzīves kanalizācijas sūknis (ar uzduļķošanas vārstu, ja tehniski iespējams), Q = 6,50 l/s, Hmin = 2,50 m, kompl.vadules, atbalsta kāja un ātrās nomaiņas mezgls</t>
  </si>
  <si>
    <t>Monolītas armētas (dzelzsbetona) pamata plātnes 1300 × 1300 × 150 mm betonēšana zem KSS-1, betons B25, iestrādājot ar sūkni, ieskaitot veidņu montāžu, demontāžu , armatūra Ø12</t>
  </si>
  <si>
    <t>Sūkņu stacijā iebūvēts kaļamā ķeta nažveida aizbīdnis DN250 ar kāta pagarinātāju uz ienākošā kolektora (aizbīdnim jābūt marķētam ar CE zīmi)</t>
  </si>
  <si>
    <t>Ieplūdes caurule Ø250</t>
  </si>
  <si>
    <t>GRUNTS DARBI PROJEKTĒJAMĀS KSS-1,  TERITORIJĀ UN K1, K1sp TĪKLU ZONĀ</t>
  </si>
  <si>
    <t xml:space="preserve">KSS-1 būvbedres sienu nostiprināšana ar tērauda rievsienām </t>
  </si>
  <si>
    <t>Cauruļu TV inspekcija</t>
  </si>
  <si>
    <t>Pašteces sadzīves kanalizācijas tīklu pārbaude uz infiltrāciju</t>
  </si>
  <si>
    <t>Grunts caurspiešana Ø200 mm cauruļvada iebūvei, tērauda DN300 mm aizsargčaulā</t>
  </si>
  <si>
    <t>Esošās, turpmāk neizmantojamās siltumtrases demontāža, aizvešana</t>
  </si>
  <si>
    <t xml:space="preserve"> 5.3</t>
  </si>
  <si>
    <t xml:space="preserve"> 5.4</t>
  </si>
  <si>
    <t xml:space="preserve"> 5.5</t>
  </si>
  <si>
    <t xml:space="preserve"> 5.6</t>
  </si>
  <si>
    <t>Bioloģiskās sadzīves notekūdeņu attīrīšanas ietaises BIO M-50, ražība Qmin = 50,00 m3/dnn (iekārtas tvertne no nerūsējošā tērauda, komplektā ar visu nepieciešamo iekšējo apsaisti, t.sk. skābekļa sensoru un diviem pH sensoriem), automātikas un apziņošanas sistēma, vadības bloks, mikseris, jauda N = 0,55 kW, iekārtu montāža, palaišana un regulēšana</t>
  </si>
  <si>
    <t>Gaisa pūtējs, jauda N = 1,10 kW, ražība Qmin = 80 m3/h (ar frekvenču pārveidotāju)</t>
  </si>
  <si>
    <t>Drenāžas sūknis, Q = 0,55 l/s, Hmin = 4,00 m (komplektā ar spiedvadu - 10,00 m)</t>
  </si>
  <si>
    <t>Preterozijas ģeopaklājs no jauna veidotajām nogāzēm NAI teritorijā</t>
  </si>
  <si>
    <t>GSM SMS automātikas un apziņošanas sistēma (avārijas datu nosūtīšana uz klienta tālruni (4 numuri) izmantojot GSM sakaru tīklu). Sadzīves notekūdeņu attīrīšanas ietaišu vadība un automātika jāpiemēro tā, lai informācija par sadzīves notekūdeņu attīrīšanas  ietaišu darbību un tās galvenajiem parametriem būtu attēlota uz LCD displeja, datu lokālai nolasīšanai (smalkāk par prasībām skatīt tehniskā projekta paskaidrojuma rakstā)</t>
  </si>
  <si>
    <t>Paneļa žogs, acs izmērs 100 × 50 mm, stieples Ø4,5 mm, ar 3d stiprības ribām, ap bioloģisko sadzīves notekūdeņu attīrīšanas ietaišu teritoriju (1,53 × 2,5 m, 3 ribas), ar metāla stabiem (32gb.) (50 × 50 × 1,7 mm; 2,3 m), paneļa fiksatoriem, fiksēšanas skavām, atsaitēm u.t.t.</t>
  </si>
  <si>
    <t>Būvbedres rakšana, ietverot grunts pagaidu uzglabāšanu, būvbedres aizbēršanu, kā grunts noblīvēšanu pa slāņiem un ar to saistītie darbi</t>
  </si>
  <si>
    <t>Smilts (drenējoša - Kf &gt; 1 m/dnn) NAI būvgrāvja piebēršanai (pēc NAI balstplātnes un pašu iekārtu izbūves), ietverot noblīvēšanu</t>
  </si>
  <si>
    <t>Grants-šķembu maisījums (h = 20 cm; frakcija 0 - 32 mm) piebraucamā ceļa un laukuma pie NAI grants ceļa seguma konstrukcijai</t>
  </si>
  <si>
    <t>Smilts slānis (h = 30 cm, salizturīga, drenējoša - Kf &gt; 1 m/dnn) piebraucamā ceļa un laukuma pie NAI grants ceļa seguma konstrukcijai</t>
  </si>
  <si>
    <t>Teritorijas labiekārtošana pie NAI un KSS-1 (zāliena atjaunošana/ ierīkošana)</t>
  </si>
  <si>
    <t>Teritorijas planēšana NAI un KSS-1 teritorijā</t>
  </si>
  <si>
    <t>Grunts uzbēruma veidošanai un uzbēruma veidošana (ap proj. spiediena dzēšanas aku un pirmreizējiem nostādinātājiem NAI teritorijā)</t>
  </si>
  <si>
    <t xml:space="preserve">NAI būvbedres sienu nostiprināšana ar tērauda rievsienām </t>
  </si>
  <si>
    <t>Esošā sadzīves kanalizācijas notekūdeņu attīrīšanas iekārtas palīgēka</t>
  </si>
  <si>
    <t>Demontējamas koka karkasa sienas ar pildījumu, aizvešana</t>
  </si>
  <si>
    <t>Esošā sadzīves kanalizācijas notekūdeņu attīrīšanas iekārta</t>
  </si>
  <si>
    <t>Demontējamas tērauda plāksnes, aizvešana</t>
  </si>
  <si>
    <t>Demontējami tērauda profili U14, aizvešana</t>
  </si>
  <si>
    <t>Demontējams koka dēļu segums, aizvešana</t>
  </si>
  <si>
    <t>ELEKTROAPGĀDE- PIRMSUZSKAITES TĪKLI NAI UN KSS-1</t>
  </si>
  <si>
    <t>ELEKTROAPGĀDE- PĒCUZSKAITES TĪKLI NAI UN KSS-1</t>
  </si>
  <si>
    <t>Kabeļa izbūve AXMK 4×16 montāža</t>
  </si>
  <si>
    <t>Spēka sadale GS2</t>
  </si>
  <si>
    <t>Slēdzis 3p. 16A</t>
  </si>
  <si>
    <t>Sadales korpuss 36mod. IP68</t>
  </si>
  <si>
    <t>izvads uz sūkniem, tīrā ūdens rezervuāriem, kompresoru, Cl dozatoru, apgaismojums un zibensaizsardzība</t>
  </si>
  <si>
    <t>KOPĀ</t>
  </si>
  <si>
    <t>Būves nosaukums:</t>
  </si>
  <si>
    <t>Objekta nosaukums:</t>
  </si>
  <si>
    <t>Objekta adrese:</t>
  </si>
  <si>
    <t>Pasūtījuma Nr.</t>
  </si>
  <si>
    <t>Nr.p.k.</t>
  </si>
  <si>
    <t>Darba nosaukums</t>
  </si>
  <si>
    <t>Mērvienība</t>
  </si>
  <si>
    <t>Daudzums</t>
  </si>
  <si>
    <t>Vienības izmaksas</t>
  </si>
  <si>
    <t>Laika norma (c/h)</t>
  </si>
  <si>
    <t>Darba samaksas likme (Ls/h)</t>
  </si>
  <si>
    <t>Darba alga (Ls)</t>
  </si>
  <si>
    <t>Materiāli (Ls)</t>
  </si>
  <si>
    <t>Mehānismi (Ls)</t>
  </si>
  <si>
    <t>Summa (Ls)</t>
  </si>
  <si>
    <t>Kopā (Ls)</t>
  </si>
  <si>
    <t>Darbietilpība (c/h)</t>
  </si>
  <si>
    <t>Kopā uz visu apjomu</t>
  </si>
  <si>
    <t>Par kopējo summu, Ls</t>
  </si>
  <si>
    <t>Kopējā darbietilpība, c/st</t>
  </si>
  <si>
    <t>Kods, tāmes Nr.</t>
  </si>
  <si>
    <t>Darba veids vai konstruktīvā elementa nosaukums</t>
  </si>
  <si>
    <t>Tāmes izmaksas Ls</t>
  </si>
  <si>
    <t>Tai skaitā</t>
  </si>
  <si>
    <t>Kopā</t>
  </si>
  <si>
    <t>PAVISAM KOPĀ</t>
  </si>
  <si>
    <t>Tiešās izmaksas kopā</t>
  </si>
  <si>
    <t>PASŪTĪTĀJA BŪVNIECĪBAS KOPTĀME</t>
  </si>
  <si>
    <t>Būves adrese:</t>
  </si>
  <si>
    <t>Objekta Nr.</t>
  </si>
  <si>
    <t>Objekta nosaukums</t>
  </si>
  <si>
    <t>Objekta izmaksas (Ls)</t>
  </si>
  <si>
    <t>PAVISAM BŪVNIECĪBAS IZMAKSAS</t>
  </si>
  <si>
    <t>Sastādīja</t>
  </si>
  <si>
    <t>Tāmes tiešās izmaksas Ls bez PVN</t>
  </si>
  <si>
    <t>Materiālu, būvgružu transporta izdevumi 5%</t>
  </si>
  <si>
    <t>Pārbaudīja</t>
  </si>
  <si>
    <t>kpl.</t>
  </si>
  <si>
    <t>Virsizdevumi 5%</t>
  </si>
  <si>
    <t>ŪDENSSAIMNIECĪBAS INFRASTRUKTŪRAS ATTĪSTĪBA</t>
  </si>
  <si>
    <t>SPECIALIZĒTIE DARBI- ĀRĒJIE TĪKLI, SISTĒMAS ŪDENSAPGĀDES SISTĒMAI</t>
  </si>
  <si>
    <t>SPECIALIZĒTIE DARBI- ĀRĒJIE TĪKLI, SISTĒMAS KANALIZĀCIJAS SISTĒMAI</t>
  </si>
  <si>
    <t>JAUNMUIŽAS CIEMĀ, SKRUNDAS NOVADĀ</t>
  </si>
  <si>
    <t>PE caurule ūdensvadam Ø63</t>
  </si>
  <si>
    <t>m</t>
  </si>
  <si>
    <t>PE caurule ūdensvadam Ø50</t>
  </si>
  <si>
    <t>PE caurule ūdensvadam Ø32</t>
  </si>
  <si>
    <t>Atloku trejgabals DN50/ 50</t>
  </si>
  <si>
    <t>gb.</t>
  </si>
  <si>
    <t>Atloku krustgabals DN50</t>
  </si>
  <si>
    <t>30˚ atloku līkums DN50</t>
  </si>
  <si>
    <t>Atloku aizbīdnis DN50, šaurā tipa L = 150 mm (komplektā ar bultskrūvēm, blīvgumijām un rokratu)</t>
  </si>
  <si>
    <t>Pazemes tipa atloku aizbīdnis DN50, šaurā tipa  L = 150 mm (komplektā ar bultskrūvēm, blīvgumijām, teleskopisko kāta pagarinātāju un peldošo kapi 40 t)</t>
  </si>
  <si>
    <t>Atloks enkurojošs PE caurulēm DN50/ Ø63 (stiepes izturīgs)</t>
  </si>
  <si>
    <t>Atloks enkurojošs PE caurulēm DN50/ Ø50 (stiepes izturīgs)</t>
  </si>
  <si>
    <t>Ventilis ar 2" ārējo vītni/ 11/4" iekšējo vītni</t>
  </si>
  <si>
    <t>Pazemes tipa ventilis ar 2" ārējo vītni/ 11/4" iekšējo vītni (komplektā ar teleskopisko kāta pagarinātāju un peldošo kapi 40 t)</t>
  </si>
  <si>
    <t>Universālais atloku adapteris DN100 (stiepes izturīgs)</t>
  </si>
  <si>
    <t>Universālais atloku adapteris DN50 (stiepes izturīgs)</t>
  </si>
  <si>
    <t>Atloku pāreja DN100/ 50</t>
  </si>
  <si>
    <t>DN50 atloks ar 2" iekšējo vītni</t>
  </si>
  <si>
    <t>ISO universālais savienojums Ø32/ ārējā vītne 11/4"</t>
  </si>
  <si>
    <t>ISO universālā pāreja Ø32/ iekšējā vītne 11/4"</t>
  </si>
  <si>
    <t>Betona balsts atloku krustgabalam akā, DN50</t>
  </si>
  <si>
    <t>Betona balsts atloku trejgabalam akā, DN50/ 50</t>
  </si>
  <si>
    <t>Betona nostiprinājuma bloks atloku trejgabalam DN50/ 50</t>
  </si>
  <si>
    <t>Betona balsts 30˚ atloku līkumam akā, DN50</t>
  </si>
  <si>
    <t>Aizsargčaula, kas paredzēta Ø63 mm caurulei</t>
  </si>
  <si>
    <t>Aizsargčaula, kas paredzēta Ø50 mm caurulei</t>
  </si>
  <si>
    <t>Aizsargčaula, kas paredzēta Ø32 mm caurulei</t>
  </si>
  <si>
    <t>Dzelzsbetona grodu aka DN1500 ar dibenu, konusveida akas augšu un iestrādātiem gumijas blīvgredzeniem un gropi blīvējuma iestrādei no saliek. dz./bet. elem. ar peldošu akas lūku, vāku (40 t, smagā tipa) un kāpšļiem, H = 2,00 - 2,50 m</t>
  </si>
  <si>
    <t>Dzelzsbetona grodu aka DN1000 ar dibenu, konusveida akas augšu un iestrādātiem gumijas blīvgredzeniem un gropi blīvējuma iestrādei no saliek. dz./bet. elem. ar peldošu akas lūku, vāku (40 t, smagā tipa) un kāpšļiem, H = 2,00 - 2,50 m</t>
  </si>
  <si>
    <t>Dzelzsbetona grodu aka DN1000 ar dibenu, konusveida akas augšu un iestrādātiem gumijas blīvgredzeniem un gropi blīvējuma iestrādei no saliek. dz./bet. elem. ar peldošu akas lūku, vāku (40 t, smagā tipa) un kāpšļiem, H = 1,50 - 2,00 m</t>
  </si>
  <si>
    <t xml:space="preserve">Betona nostiprinājuma bloks 90˚ segmentālajam līkumam, caurule Ø63 PN10 </t>
  </si>
  <si>
    <t>Rūpnieciski izgatavota ūdens skaitītāja aka ar siltumizolāciju (DNmin = 500 mm), komplektā ar ūdens skaitītāju robežās no DN15 līdz DN25, atkarībā no patērētāja ūdens patēriņa (t.sk. lodvieda ventīļi, līkuma veidgabali, skaitītāja saskrūves, PE caurule) un ar siltuma izolētu aizslēdzamu polietilēna vāku uzstādīšanai zaļajā zonā vai ar dzelzsbetona pārsedzi, ķeta lūku un ķeta vāku (40 t, smagā tipa - slēdzamu) uzstādīšanai ietves vai iebrauktuves zonā</t>
  </si>
  <si>
    <t>Šķelta, divdaļīga kabeļu apvalkcaurule Ø110 (esošo kabeļu aizsardzībai)</t>
  </si>
  <si>
    <t>SPECIALIZĒTIE DARBI- ĀRĒJIE TĪKLI, SISTĒMAS</t>
  </si>
  <si>
    <t>ŪDENSAPGĀDES SISTĒMAI</t>
  </si>
  <si>
    <t xml:space="preserve">ŪDENSSAIMNIECĪBAS INFRASTRUKTŪRAS </t>
  </si>
  <si>
    <t>ATTĪSTĪBA</t>
  </si>
  <si>
    <t xml:space="preserve"> 1-1</t>
  </si>
  <si>
    <t>ŪDENSAPGĀDE Ū1</t>
  </si>
  <si>
    <t xml:space="preserve"> 1-2</t>
  </si>
  <si>
    <t>JAUNA ARTĒZISKĀ URBUMA IERĪKOŠANA</t>
  </si>
  <si>
    <t xml:space="preserve"> 1-3</t>
  </si>
  <si>
    <t>ESOŠĀ ARTĒZISKĀ URBUMA (TURPMĀK REZERVES) RENOVĀCIJA</t>
  </si>
  <si>
    <t xml:space="preserve"> 1-4</t>
  </si>
  <si>
    <t>ESOŠĀ ARTĒZISKĀ URBUMA TAMPONĒŠANA</t>
  </si>
  <si>
    <t xml:space="preserve"> 1-5</t>
  </si>
  <si>
    <t>ŪDENS SAGATAVOŠANAS IETAISES</t>
  </si>
  <si>
    <t xml:space="preserve"> 1-6</t>
  </si>
  <si>
    <t>ESOŠĀ ŪDENS SAGATAVOŠANAS STACIJAS ĒKA</t>
  </si>
  <si>
    <t xml:space="preserve"> 1-7</t>
  </si>
  <si>
    <t>GRUNTS DARBI PROJEKTĒJAMĀS ŪSS UN Ū1 TĪKLU ZONĀ</t>
  </si>
  <si>
    <t xml:space="preserve"> 1-8</t>
  </si>
  <si>
    <t>DEMONTĀŽAS DARBI</t>
  </si>
  <si>
    <t xml:space="preserve"> 1-9</t>
  </si>
  <si>
    <t>ELEKTROAPGĀDE- PIRMSUZSKAITES TĪKLI ŪSS</t>
  </si>
  <si>
    <t xml:space="preserve"> 1-10</t>
  </si>
  <si>
    <t>ELEKTROAPGĀDE- PĒCUZSKAITES TĪKLI ŪSS</t>
  </si>
  <si>
    <t>PE caurule ūdensvadam Ø110</t>
  </si>
  <si>
    <t>Atloku trejgabals DN100/ 100</t>
  </si>
  <si>
    <t>Atloku trejgabals DN100/ 50</t>
  </si>
  <si>
    <t>Atloku krustgabals DN100</t>
  </si>
  <si>
    <t>30˚ atloku līkums DN100</t>
  </si>
  <si>
    <t>22˚ atloku līkums DN100</t>
  </si>
  <si>
    <t>11˚ atloku līkums DN100</t>
  </si>
  <si>
    <t>45˚ atloku līkums DN50</t>
  </si>
  <si>
    <t>Atloku aizbīdnis DN100, šaurā tipa L = 150 mm (komplektā ar bultskrūvēm, blīvgumijām un rokratu)</t>
  </si>
  <si>
    <t>Pazemes tipa atloku aizbīdnis DN100, šaurā tipa  L = 150 mm (komplektā ar bultskrūvēm, blīvgumijām, teleskopisko kāta pagarinātāju un peldošo kapi 40 t)</t>
  </si>
  <si>
    <t>Atloks enkurojošs PE caurulēm DN100/ Ø110 (stiepes izturīgs)</t>
  </si>
  <si>
    <t>Pazemes tipa ugunsdzēsības hidranta norādītājzīme (200 × 300 mm)</t>
  </si>
  <si>
    <t>Akā ievietojams nesiltināts pazemes ugunsdzēsības hidrants DN100, PN10 ar fiksētu garumu un automātisko izlaišanas vārstu (komplektā ar atloku aizbīdni)</t>
  </si>
  <si>
    <t>ISO universālais savienojums Ø40/ 50</t>
  </si>
  <si>
    <t>ISO universālais savienojums Ø32/ 50</t>
  </si>
  <si>
    <t>Betona balsts atloku krustgabalam akā, DN100</t>
  </si>
  <si>
    <t>Betona balsts atloku trejgabalam akā, DN100/ 100</t>
  </si>
  <si>
    <t>Betona nostiprinājuma bloks atloku trejgabalam DN100/ 100</t>
  </si>
  <si>
    <t>Betona nostiprinājuma bloks atloku trejgabalam DN100/ 50</t>
  </si>
  <si>
    <t>Betona balsts 90˚ atloku līkumam akā, DN100</t>
  </si>
  <si>
    <t>Betona balsts 30˚ atloku līkumam akā, DN100</t>
  </si>
  <si>
    <t>Betona balsts 22˚ atloku līkumam akā, DN100</t>
  </si>
  <si>
    <t>Betona balsts 11˚ atloku līkumam akā, DN100</t>
  </si>
  <si>
    <t>Betona balsts 11˚ atloku līkumam, DN100</t>
  </si>
  <si>
    <t>Betona balsts 45˚ atloku līkumam akā, DN50</t>
  </si>
  <si>
    <t>Aizsargčaula, kas paredzēta Ø110 mm caurulei</t>
  </si>
  <si>
    <t>Dzelzsbetona grodu aka DN2000 ar dibenu, konusveida akas augšu un iestrādātiem gumijas blīvgredzeniem un gropi blīvējuma iestrādei no saliek. dz./bet. elem. ar peldošu akas lūku, vāku (40 t, smagā tipa) un kāpšļiem, H = 2,00 - 2,50 m</t>
  </si>
  <si>
    <t xml:space="preserve">Betona nostiprinājuma bloks 71˚ segmentālajam līkumam, caurule Ø110 PN10 </t>
  </si>
  <si>
    <t xml:space="preserve">Betona nostiprinājuma bloks 37˚ segmentālajam līkumam, caurule Ø110 PN10 </t>
  </si>
  <si>
    <t xml:space="preserve">Betona nostiprinājuma bloks 36˚ segmentālajam līkumam, caurule Ø110 PN10 </t>
  </si>
  <si>
    <t xml:space="preserve">Betona nostiprinājuma bloks 116˚ segmentālajam līkumam, caurule Ø63 PN10 </t>
  </si>
  <si>
    <t xml:space="preserve">Betona nostiprinājuma bloks 71˚ segmentālajam līkumam, caurule Ø63 PN10 </t>
  </si>
  <si>
    <t>1</t>
  </si>
  <si>
    <t>Dzelzsbetona grodu aka DN1500 ar dibenu un iestrādātiem gumijas blīvgredzeniem un gropi blīvējuma iestrādei no saliek. dz./ bet. elem. ar siltinātu, aizslēdzamu nerūsējošā tērauda lūku un kāpšļiem, H ~ 2,00 m</t>
  </si>
  <si>
    <t>3</t>
  </si>
  <si>
    <t>Artēziskā urbuma apsaiste (nerūsējošā tērauda artēziskās akas galva, nerūsējošā tērauda metināmas caurules, manometrs, aizbīdņi/ ventiļi, vienvirziena vārsts, u.c. nepieciešamais aprīkojums</t>
  </si>
  <si>
    <t>Ventilācijas caurule Ø110</t>
  </si>
  <si>
    <t>Iegūtā ūdens uzskaites mezgls</t>
  </si>
  <si>
    <t>7</t>
  </si>
  <si>
    <t>Preterozijas ģeopaklājs</t>
  </si>
  <si>
    <r>
      <t>m</t>
    </r>
    <r>
      <rPr>
        <vertAlign val="superscript"/>
        <sz val="10"/>
        <rFont val="Arial"/>
        <family val="2"/>
        <charset val="186"/>
      </rPr>
      <t>2</t>
    </r>
  </si>
  <si>
    <t>GSM SMS automātikas un apziņošanas sistēma (avārijas datu nosūtīšana uz klienta tālruni (4 numuri) izmantojot GSM sakaru tīklu). Artēziskā urbuma un sūkņa vadība un automātika jāpiemēro tā, lai informācija par artēzisko urbumu, sūkņa darbību un tā galvenajiem parametriem būtu attēlota uz LCD displeja, datu lokālai nolasīšanai (smalkāk par prasībām skatīt tehniskā projekta paskaidrojuma rakstā)</t>
  </si>
  <si>
    <t>Artēziskā urbuma urbšana un ierīkošana (nerūsējošā tērauda caurules ~ 85 m, apvalkcaurule no 0 - 65 m (D139,7 mm - ārējais diametrs); filtra daļa (Džonsona filtrs) no 65 līdz ~ 85 m (D88,9 mm - ārējais diametrs), cauruļu sieniņas biezums Tmin - 3,00 mm, kalti, māls, cements, aizcauruļu cementācija u.c.). Konduktora caurule. Filtra intervālu būvnieks precizē darba gaitā</t>
  </si>
  <si>
    <t>Dziļurbuma sūknis ar automātisku vadības bloku, ražība 1,80 l/s, min. spiešanas augstums Hmin ~ 35,00 m</t>
  </si>
  <si>
    <t>Esošā artēziskā urbuma skalošana, atsūknēšana un ūdens kvalitātes pārbaude</t>
  </si>
  <si>
    <t>Dzelzsbetona grodu aka DN1500 ar dibenu un iestrādātiem gumijas blīvgredzeniem un gropi blīvējuma iestrādei no saliek. dz./ bet. elem. ar siltinātu, aizslēdzamu nerūsējošā tērauda lūku un kāpšļiem (artēziskā urbuma pazemes paviljonam), H ~ 2,00 m</t>
  </si>
  <si>
    <t>Esošā artēziskā urbuma tamponēšana (filtra un apvalkcauruļu apakšējās daļas aizpildīšana ar dezinficētu smilts-grants maisījumu; virs filtra daļas cementa tilta izveidošana; urbuma stobra aizpildīšana ar smagu māla šķīdumu; atlikušā urbuma daļas līdz zemes virsmai aizcementēšana)</t>
  </si>
  <si>
    <t>Esošās artēziskās akas galvas, stāvvada un sūkņa demotāža</t>
  </si>
  <si>
    <t>Dokumentācijas sagatavošana par urbuma likvidēšanu-tamponēšanu</t>
  </si>
  <si>
    <t>Sagatavotā ūdens uzskaites mezgls</t>
  </si>
  <si>
    <t>"Vulcan" (pret kaļķa nogulšņu veidošanos)</t>
  </si>
  <si>
    <t>Paneļa žogs, acs izmērs 100 × 50 mm, stieples Ø4,5 mm, ar 3d stiprības ribām, ap esošo un projektēto artēziskā urbuma stingrā režīma aizsargjoslu un ūdens sagatavošanas stacijas teritoriju (1,53 × 2,5 m, 3 ribas), ar metāla stabiem (57gb.) (50 × 50 × 1,7 mm; 2,3 m), paneļa fiksatoriem, fiksēšanas skavām, atsaitēm u.t.t.</t>
  </si>
  <si>
    <t>Metāla vārti (divviru) 4 × 1,50 m</t>
  </si>
  <si>
    <t>Metāla vārtiņi (vienviru) 1 × 1,50 m</t>
  </si>
  <si>
    <t>Vecā žoga demontāža (ap esošo artēzisko urbumu aizsargjoslām)</t>
  </si>
  <si>
    <t>Veco vārtu demontāža</t>
  </si>
  <si>
    <t>GSM SMS automātikas un apziņošanas sistēma (avārijas datu nosūtīšana uz klienta tālruni (4 numuri) izmantojot GSM sakaru tīklu). Ūdens sagatavošanas stacijas vadība un automātika jāpiemēro tā, lai informācija par ūdens sagatavošanas stacijas darbību un tā galvenajiem parametriem būtu attēlota uz LCD displeja, datu lokālai nolasīšanai (smalkāk par prasībām skatīt tehniskā projekta paskaidrojuma rakstā)</t>
  </si>
  <si>
    <r>
      <t>Ūdens sagatavošanas ietaises Q</t>
    </r>
    <r>
      <rPr>
        <vertAlign val="subscript"/>
        <sz val="10"/>
        <rFont val="Arial"/>
        <family val="2"/>
        <charset val="186"/>
      </rPr>
      <t>nom</t>
    </r>
    <r>
      <rPr>
        <sz val="10"/>
        <rFont val="Arial"/>
        <family val="2"/>
      </rPr>
      <t>=6,5m</t>
    </r>
    <r>
      <rPr>
        <vertAlign val="superscript"/>
        <sz val="10"/>
        <rFont val="Arial"/>
        <family val="2"/>
        <charset val="186"/>
      </rPr>
      <t>3</t>
    </r>
    <r>
      <rPr>
        <sz val="10"/>
        <rFont val="Arial"/>
        <family val="2"/>
      </rPr>
      <t>/h, t.sk.:filtra modulis NSB80 6 bar (CE), metāla,2gb.; bezeļļas kompresors ar ressīveru, N = 1,50 kW, 1gb.; automātikas - kontroles bloks, 1gb. ; ūdens sagatavošanas stacijas automātikas vadības kaste/ sadale, 1kpl.;filtrējošais materiāls, 2kpl.; noslēgarmatūra 1kpl.; plūsmas slēdzis 1gb.; manometri ar manometru krānu 1kpl.; hlorēšanas (dozācijas) iekārta 1kpl.; nerūsējošā tērauda caurules un veidgabali, materiāli elektromontāžai</t>
    </r>
  </si>
  <si>
    <t>Pārvietojams (uz rāmi ar riteņiem vai piekabē) dīzeļģenerators ar vadības paneli, 3 fāzu, jauda - 20,00 kW, maksimālais trokšņa līmenis 70 dB</t>
  </si>
  <si>
    <t>Esošā ūdens sagatavošanas stacijas ēka</t>
  </si>
  <si>
    <t>Vidēji rupjas smilts pabērums h=80mm</t>
  </si>
  <si>
    <r>
      <t>m</t>
    </r>
    <r>
      <rPr>
        <vertAlign val="superscript"/>
        <sz val="10"/>
        <rFont val="Arial"/>
        <family val="2"/>
      </rPr>
      <t>3</t>
    </r>
  </si>
  <si>
    <t>Šķembu maisījums (frakcijas 0 - 45 mm) h=120mm</t>
  </si>
  <si>
    <t>Cementa javas izlīdzinošā kārta h=20mm</t>
  </si>
  <si>
    <r>
      <t>m</t>
    </r>
    <r>
      <rPr>
        <vertAlign val="superscript"/>
        <sz val="10"/>
        <rFont val="Arial"/>
        <family val="2"/>
      </rPr>
      <t>2</t>
    </r>
  </si>
  <si>
    <t>Betons B20, F75</t>
  </si>
  <si>
    <t>Sienu siltumizolācija PAROC FAS 4 100mm</t>
  </si>
  <si>
    <t xml:space="preserve">Jumta siltumizolācija PAROC ROS 30g 100mm </t>
  </si>
  <si>
    <t xml:space="preserve">Jumta siltumizolācija PAROC ROB 80g 30mm </t>
  </si>
  <si>
    <t>Siltumizolācija ekstrudētais putupolistirols 50 mm</t>
  </si>
  <si>
    <t xml:space="preserve">Sienu iekšējais apmetums </t>
  </si>
  <si>
    <t xml:space="preserve">Sienu ārējais apmetums </t>
  </si>
  <si>
    <t>Ģeotekstils (polietilēna plēve)</t>
  </si>
  <si>
    <t>Stiklašķiedras siets siltumizolācija  uz līmjavas kārtas</t>
  </si>
  <si>
    <t>Tvaika izolācija jumtam</t>
  </si>
  <si>
    <t>Bitumena jumta ruļļu materiāls 2 kārtās</t>
  </si>
  <si>
    <t>Līmjava sienu siltumizolācijai</t>
  </si>
  <si>
    <t>Krāsotas sienas (lateksa krāsa)</t>
  </si>
  <si>
    <t>Krāsoti griesti (lateksa krāsa)</t>
  </si>
  <si>
    <t>Notekrene Ø150 mm</t>
  </si>
  <si>
    <t>Stiegrojums Ø12, A-III grīdai</t>
  </si>
  <si>
    <t>kg</t>
  </si>
  <si>
    <t>Regulējamas ventilācijas restes</t>
  </si>
  <si>
    <t>Locītas skārda jumta detaļas</t>
  </si>
  <si>
    <t>Locīta skārda sliekšņa detaļa</t>
  </si>
  <si>
    <t>Ķīmiskie enkuri Ø10 mm</t>
  </si>
  <si>
    <t>Distanceri</t>
  </si>
  <si>
    <t>Montāžas, palīgmateriāli u.c.nepieciešamie materiāli</t>
  </si>
  <si>
    <t>Ūdens sagatavošanas stacijas (ŪSS) ēkas papildaprīkojums</t>
  </si>
  <si>
    <t>Elektriskais radiators 1000W</t>
  </si>
  <si>
    <t>Krāns ar šļūteni (komplektā ar šļūtenes uzgali), šļūtenes turētājs</t>
  </si>
  <si>
    <t>Grīdas traps ar vertikālu pieslēgumu Ø160 (komplektā ar nerūsējošā tērauda vāciņu)</t>
  </si>
  <si>
    <t>Ēkas ventilācijas sistēma (ventilācijas lūkas un ārsienā iebūvējams elektriskais ventilātors N = 0,05 kW)</t>
  </si>
  <si>
    <t>Beramā keramzīta maisījums (frakcijas 5 - 10 mm)</t>
  </si>
  <si>
    <t>Vertikālā noteka Ø100 mm, l = 4130 mm</t>
  </si>
  <si>
    <t>Tērauda durvis (siltinātas) 1540 × 2090 (h) mm</t>
  </si>
  <si>
    <t>Alumīnija profila logs 1800 × 1200 (h) mm</t>
  </si>
  <si>
    <t>Loga reste 2000 × 1400 (h) mm</t>
  </si>
  <si>
    <t>OTRĀ PACĒLUMA SŪKŅU STACIJA</t>
  </si>
  <si>
    <t xml:space="preserve">Spiediena paaugstināšanas iekārta Qmin. = 10,26 l/s, Hmin. = 22,00 m, N = 6,6 kW WILO COR-3 MVIE 803/ VR-EB vai analogs  </t>
  </si>
  <si>
    <t>Nerūsējošā tērauda caurules un veidgabali</t>
  </si>
  <si>
    <t>VIRSZEMES TĪRĀ UDENS REZERVUĀRI</t>
  </si>
  <si>
    <t>Virszemes tīrā ūdens rezervuārs, lietderīgais tilpums V = 65,00 m3 (komplektā ar 1 mm biezu membrānas ieklājumu, apkalpes platformu un trepēm, nerūsējošā tērauda savienojumiem stāvvadu pievienošanai, pārplūdes vārstu, sildītājiem un ventilācijas cauruli)</t>
  </si>
  <si>
    <t>Tranšeju un būvbedru rakšana, ietverot grunts pagaidu uzglabāšanu, būvbedru aizbēršana, kā arī grunts noblīvēšana pa slāņiem un ar to saistītie darbi</t>
  </si>
  <si>
    <t xml:space="preserve">Liekās izraktās grunts transportēšana uz atbērtni </t>
  </si>
  <si>
    <t>Smilts (drenējoša - Kf &gt; 1 m/dnn) pamatnes ierīkošana zem cauruļvadiem, skatakām, aizbīdņu akām un apbēruma veidošana virs cauruļvadiem, ietverot noblīvēšanu</t>
  </si>
  <si>
    <t>Asfaltbetona ceļa seguma atjaunošana</t>
  </si>
  <si>
    <t xml:space="preserve"> 4.1</t>
  </si>
  <si>
    <t>Asfalta kārta AC-16 (h = 4cm)  asfalta ceļa seguma konstrukcijas atjaunošanai</t>
  </si>
  <si>
    <t xml:space="preserve"> 4.2</t>
  </si>
  <si>
    <t>Asfalta kārta ACb-22 (h = 6 cm)  asfalta ceļa seguma konstrukcijas atjaunošanai</t>
  </si>
  <si>
    <t xml:space="preserve"> 4.3</t>
  </si>
  <si>
    <t>Dolomīta šķembu maisījums (h = 10 cm; frakcija 0 - 45 mm) asfalta ceļa seguma konstrukcijas atjaunošanai</t>
  </si>
  <si>
    <t xml:space="preserve"> 4.4</t>
  </si>
  <si>
    <t>Dolomīta šķembu maisījums (h = 20 cm; frakcija 0 - 56 mm) asfalta ceļa seguma konstrukcijas atjaunošanai</t>
  </si>
  <si>
    <t xml:space="preserve"> 4.5</t>
  </si>
  <si>
    <t>Smilts slānis (h = 40 cm, salizturīga, drenējoša - Kf &gt; 1 m/dnn) asfalta ceļa seguma konstrukcijas atjaunošanai (plus smilts slānis starp projektētā cauruļvada apbēruma un ceļa seguma konstrukcijas smilts slāni)</t>
  </si>
  <si>
    <t xml:space="preserve"> 4.6</t>
  </si>
  <si>
    <t>Esošā asfaltbetona ceļa seguma demontāža (frēzēšana)</t>
  </si>
  <si>
    <t>Grants ceļa seguma atjaunošana</t>
  </si>
  <si>
    <t xml:space="preserve"> 5.1</t>
  </si>
  <si>
    <t>Grants - šķembu maisījums (h = 20 cm; frakcija 0 - 32 mm) grants ceļa seguma konstrukcijas atjaunošanai</t>
  </si>
  <si>
    <t xml:space="preserve"> 5.2</t>
  </si>
  <si>
    <t>Smilts slānis (h = 30 cm, salizturīga, drenējoša - Kf &gt; 1 m/dnn) grants ceļa seguma konstrukcijas atjaunošanai (plus smilts slānis starp projektētā cauruļvada apbēruma un ceļa seguma konstrukcijas smilts slāni)</t>
  </si>
  <si>
    <t>Asfaltbetona ceļa seguma izbūve piebraucmm ceļam un laukumam pie ŪSS</t>
  </si>
  <si>
    <t xml:space="preserve"> 6.1</t>
  </si>
  <si>
    <t>Karsta asfalta kārta AC-16 (h = 4 cm) piebraucamā ceļa un laukuma pie ŪSS asfalta seguma konstrukcijai</t>
  </si>
  <si>
    <t xml:space="preserve"> 6.2</t>
  </si>
  <si>
    <t>Karsta asfalta pamatkārta ACb-22 (h = 6 cm) piebraucamā ceļa un laukuma pie ŪSS asfalta seguma konstrukcijai</t>
  </si>
  <si>
    <t xml:space="preserve"> 6.3</t>
  </si>
  <si>
    <t>Dolomīta šķembu maisījums (h = 10 cm; frakcija 0 - 45 mm) piebraucamā ceļa un laukuma pie ŪSS asfalta seguma konstrukcijai</t>
  </si>
  <si>
    <t xml:space="preserve"> 6.4</t>
  </si>
  <si>
    <t>Dolomīta šķembu maisījums (h = 20 cm; frakcija 0 - 56 mm) piebraucamā ceļa un laukuma pie ŪSS asfalta seguma konstrukcijai</t>
  </si>
  <si>
    <t xml:space="preserve"> 6.5</t>
  </si>
  <si>
    <t>Smilts slānis (h = 40 cm, salizturīga, drenējoša - Kf &gt; 1 m/dnn) piebraucamā ceļa un laukuma pie ŪSS asfalta seguma konstrukcijai</t>
  </si>
  <si>
    <t>Grants - šķembu maisījums (h = 10 cm; frakcija 0 - 32 mm) piebraucamā ceļa un laukuma pie ŪSS asfalta ceļa seguma nomaļu konstrukcijai</t>
  </si>
  <si>
    <t>Smilts slānis (h = 20 cm, salizturīga, drenējoša - Kf &gt; 1 m/dnn) piebraucamā ceļa un laukuma pie ŪSS asfalta ceļa seguma nomaļu konstrukcijai</t>
  </si>
  <si>
    <t>Teritorijas labiekārtošana (zāliena atjaunošana)</t>
  </si>
  <si>
    <t>Teritorijas labiekārtošana pie ŪSS (zāliena atjaunošana/ ierīkošana)</t>
  </si>
  <si>
    <t>Grunts uzbēruma veidošanai un uzbēruma veidošana (ap esošo renovējamo artēziskā urbuma pazemes paviljonu)</t>
  </si>
  <si>
    <t>Grunts uzbēruma veidošanai un uzbēruma veidošana (ap proj. artēziskā urbuma pazemes paviljonu)</t>
  </si>
  <si>
    <t>Hidrauliskie vairogi tranšeju sienu nostiprināšanai</t>
  </si>
  <si>
    <t>Gruntsūdens līmeņa pazemināšana ar adatu filtriem</t>
  </si>
  <si>
    <t xml:space="preserve">Škērsojumi ar esošajām, turpmāk ekspluatācijā izmantojamajām, cauruļvadu komunikācijām esošo cauruļu nostiprināšana un aizsardzība uz būvniecības laiku, šķērsošanas vietā iemontējot apvalkcaurulē vai koka kārbā un iekarot pār tranšeju pārliktā sijā </t>
  </si>
  <si>
    <t>vieta</t>
  </si>
  <si>
    <t xml:space="preserve">Škērsojumi ar esošajām, turpmāk ekspluatācijā izmantojamajām, kabeļu komunikācijām, esošo kabeļu nostiprināšana un aizsardzība uz būvniecības laiku, šķērsošanas vietā iemontējot apvalkcaurulē vai koka kārbā un iekarot pār tranšeju pārliktā sijā </t>
  </si>
  <si>
    <t>Esošo, turpmāk neizmantojamo aku, veidgabalu un armatūras demontāža, aizvešana</t>
  </si>
  <si>
    <t>Esošo, turpmāk neizmantojamo cauruļvadu demontāža, aizvešana</t>
  </si>
  <si>
    <t>Cauruļvadu hidrauliskā pārbaude</t>
  </si>
  <si>
    <t>Teritorijas planēšana ŪSS, otrā pacēluma sūkņu stacijas, jaunā artēziskā urbuma, esošās (renovējamā) artēziskā urbuma un virszemes tīrā ūdens rezervuāru teritorijā</t>
  </si>
  <si>
    <t xml:space="preserve">Jauna grāvja/ ievalkas rakšana, nogāžu veidošana (apkārt ŪSS, otrā pacēluma sūkņu stacijai, jaunā artēziskā urbuma, esošās (renovējamā) artēziskā urbuma un virszemes tīrā ūdens rezervuāru teritorijai) </t>
  </si>
  <si>
    <t>Esošā apauguma (koki, krūmi) novākšana</t>
  </si>
  <si>
    <t>Pamatu plātnes izbūve</t>
  </si>
  <si>
    <t xml:space="preserve"> 2.1</t>
  </si>
  <si>
    <t xml:space="preserve">Rezervuāra pamata plātne, betons B20 W8, iestrādājot ar sūkni, ieskaitot veidņu montāžu, demontāžu, </t>
  </si>
  <si>
    <t xml:space="preserve"> 2.2</t>
  </si>
  <si>
    <t>Betona sagataves kārta, betons  B7,5</t>
  </si>
  <si>
    <t xml:space="preserve"> 2.3</t>
  </si>
  <si>
    <t>Stiegrojums Ø12</t>
  </si>
  <si>
    <t xml:space="preserve">Rezervuāra pamata plātne, betons B25 F150 W4, iestrādājot ar sūkni, ieskaitot veidņu montāžu, demontāžu, </t>
  </si>
  <si>
    <t>Nomaināmā grunts (rupja vai vidēji rupja)</t>
  </si>
  <si>
    <t>Stiegrojums Ø6 AIII</t>
  </si>
  <si>
    <t>Stiegrojums Ø10 AIII</t>
  </si>
  <si>
    <t>Stiegrojums Ø12 AIII</t>
  </si>
  <si>
    <t xml:space="preserve"> 2.4</t>
  </si>
  <si>
    <t xml:space="preserve"> 2.5</t>
  </si>
  <si>
    <t xml:space="preserve"> 2.6</t>
  </si>
  <si>
    <t xml:space="preserve"> 2.7</t>
  </si>
  <si>
    <t xml:space="preserve"> 1-11</t>
  </si>
  <si>
    <t xml:space="preserve"> 1-12</t>
  </si>
  <si>
    <t>Esošā ūdens sagatavošanas stacijas palīgēka</t>
  </si>
  <si>
    <t>Azbestcementa viļņoto lokšņu demontāža, aizvešana</t>
  </si>
  <si>
    <t>Demontējams koka karkasa jumts ar pildījumu, aizvešana</t>
  </si>
  <si>
    <r>
      <t>m</t>
    </r>
    <r>
      <rPr>
        <vertAlign val="superscript"/>
        <sz val="10"/>
        <rFont val="Arial"/>
        <family val="2"/>
      </rPr>
      <t>3</t>
    </r>
    <r>
      <rPr>
        <sz val="10"/>
        <rFont val="Arial"/>
        <charset val="186"/>
      </rPr>
      <t/>
    </r>
  </si>
  <si>
    <t>Demontējamas mūra konstrukcijas, aizvešana</t>
  </si>
  <si>
    <t>Demontējamas dzelzsbetona konstrukcijas, aizvešana</t>
  </si>
  <si>
    <t>Pievedama grunts aizbēršanai</t>
  </si>
  <si>
    <t>Tranšejas rakšana, aizbēršana ar mehānismu palīdzību</t>
  </si>
  <si>
    <t>Kabeļa gala apdare EPKT 0031</t>
  </si>
  <si>
    <t>Uzskaites sadalne E-N-LU-II-3 (16-63) T35-35</t>
  </si>
  <si>
    <t>Sadalnes pamatne P-2</t>
  </si>
  <si>
    <t>Automātslēdzis 16A</t>
  </si>
  <si>
    <t>Signāllenta AROT</t>
  </si>
  <si>
    <t>Pievienojuma spailes</t>
  </si>
  <si>
    <t>Zemēšanas elektrods</t>
  </si>
  <si>
    <t>Vads Cu 25</t>
  </si>
  <si>
    <t>Elektroda spice</t>
  </si>
  <si>
    <t>Skaitītāja montāža</t>
  </si>
  <si>
    <t>Skaitītāja demontāža</t>
  </si>
  <si>
    <t>Trases digitālā uzmērīšana</t>
  </si>
  <si>
    <t>km</t>
  </si>
  <si>
    <t>Kabeļa izbūve AXMK 4×35, guldīšana tranšejā un montāža</t>
  </si>
  <si>
    <t>Kabeļa izbūve NYY-J 4×6, guldīšana tranšejā un montāža</t>
  </si>
  <si>
    <t>Piketstabiņš</t>
  </si>
  <si>
    <t>Uzskaites sadalne UAKS-2 (40-63)</t>
  </si>
  <si>
    <t>Slēdzenes profcilindrs</t>
  </si>
  <si>
    <t>Automātslēdzis 32A</t>
  </si>
  <si>
    <t>Drošinātāji NH-1, 50A</t>
  </si>
  <si>
    <t>Automātslēdzis 20A</t>
  </si>
  <si>
    <t>Aizsargcaurule AROT DVR 40</t>
  </si>
  <si>
    <t>Aizsargcaurule AROT DVR 110</t>
  </si>
  <si>
    <t>Pievads no ārējiem    elektrotīkliem</t>
  </si>
  <si>
    <t>0,4kV kabelis NYY-J 4x10</t>
  </si>
  <si>
    <t xml:space="preserve">Tranšeju rakšana un aizbēršana </t>
  </si>
  <si>
    <t>0,4kV kabelis PPJ 3x1,5</t>
  </si>
  <si>
    <t>0,4kV kabelis PPJ 3x2,5</t>
  </si>
  <si>
    <t>0,4kV kabelis PPJ 5x2,5</t>
  </si>
  <si>
    <t>0,4kV kabelis NYY-J 3x2,5</t>
  </si>
  <si>
    <t>0,4kV kabelis NYY-J 5x4</t>
  </si>
  <si>
    <t>Apgaismes balsts h=6m</t>
  </si>
  <si>
    <t>Apgaismes balsta betona pamatne</t>
  </si>
  <si>
    <t>Apgaismes balsta T-konsole</t>
  </si>
  <si>
    <t>Gaismeklis ar spuldzi 150W</t>
  </si>
  <si>
    <r>
      <t>Aizsargcaurule 20mm</t>
    </r>
    <r>
      <rPr>
        <vertAlign val="superscript"/>
        <sz val="10"/>
        <rFont val="Arial"/>
        <family val="2"/>
        <charset val="186"/>
      </rPr>
      <t>2</t>
    </r>
  </si>
  <si>
    <t>Rozete 1p 220V</t>
  </si>
  <si>
    <t>Rozešu/slēdžu kārba</t>
  </si>
  <si>
    <t xml:space="preserve">Slēdzis 1p. </t>
  </si>
  <si>
    <t>Gaismeklis 36W</t>
  </si>
  <si>
    <t>Gaismeklis 60W</t>
  </si>
  <si>
    <t>Vertikālais zibensuztvērējs</t>
  </si>
  <si>
    <t>Pēda zibens uztvērējam</t>
  </si>
  <si>
    <t>Zemējuma elektrods 219/20</t>
  </si>
  <si>
    <t>Cinkots plakandzelzs 40x4mm</t>
  </si>
  <si>
    <t>Stiprinājums 177/30-DIN RD8-10</t>
  </si>
  <si>
    <t>Mērījuma savienojums 237/N</t>
  </si>
  <si>
    <t>Apaļdzelzs ALU RD8</t>
  </si>
  <si>
    <t>Spēka sadale GS1</t>
  </si>
  <si>
    <t>Autom. slēdzis 1p. B10A</t>
  </si>
  <si>
    <t>Autom. slēdzis 3p. C10A</t>
  </si>
  <si>
    <t>Autom. slēdzis 3p. C16A</t>
  </si>
  <si>
    <t>Āra apgaismojuma  vadības iekārtas</t>
  </si>
  <si>
    <t>Kontaktors 220V In=16A</t>
  </si>
  <si>
    <t>0,4kV kabelis PPJ 5x4</t>
  </si>
  <si>
    <t>0,4kV kabelis NYY-J 3x4</t>
  </si>
  <si>
    <t>Sadales korpuss 54mod. IP54</t>
  </si>
  <si>
    <t>Slēdzis 3p. 32A</t>
  </si>
  <si>
    <t>Autom. slēdzis 1p. C16A</t>
  </si>
  <si>
    <t>Autom. slēdzis 3p. C32A</t>
  </si>
  <si>
    <t>KANALIZĀCIJAS SISTĒMAI</t>
  </si>
  <si>
    <t xml:space="preserve"> 2-1</t>
  </si>
  <si>
    <t>SADZĪVES KANALIZĀCIJA K1 UN SADZĪVES KANALIZĀIJAS SPIEDVADS K1sp</t>
  </si>
  <si>
    <t xml:space="preserve"> 2-2</t>
  </si>
  <si>
    <t>SADZĪVES KANALIZĀCIJAS SŪKŅU STACIJA KSS-1</t>
  </si>
  <si>
    <t xml:space="preserve"> 2-3</t>
  </si>
  <si>
    <t xml:space="preserve"> 2-4</t>
  </si>
  <si>
    <t xml:space="preserve"> 2-5</t>
  </si>
  <si>
    <t>BIOLOĢISKĀS SADZĪVES NOTEKŪDEŅU ATTĪRĪŠANAS IETAISES</t>
  </si>
  <si>
    <t xml:space="preserve"> 2-6</t>
  </si>
  <si>
    <t>GRUNTS DARBI PROJEKTĒJAMO NAI TERITORIJĀ</t>
  </si>
  <si>
    <t xml:space="preserve"> 2-7</t>
  </si>
  <si>
    <t xml:space="preserve"> 2-8</t>
  </si>
  <si>
    <t>PVC kanalizācijas caurule ar uzmavu un blīvi, Ø250 mm</t>
  </si>
  <si>
    <t>PVC kanalizācijas caurule ar uzmavu un blīvi, Ø200 mm</t>
  </si>
  <si>
    <t>PVC kanalizācijas caurule ar uzmavu un blīvi, Ø160 mm</t>
  </si>
  <si>
    <t>PE spiedkanalizācijas caurule, Ø110 mm</t>
  </si>
  <si>
    <t>PVC Trejgabals, Ø200/ 200 mm</t>
  </si>
  <si>
    <t>PVC Trejgabals, Ø160/ 160 mm</t>
  </si>
  <si>
    <t>45˚ PVC līkums, Ø200 mm</t>
  </si>
  <si>
    <t>45˚ PVC līkums, Ø160 mm</t>
  </si>
  <si>
    <t>Nerūsējošā tērauda AISI 304 atloku īscaurule DN100 ar atloku vienā galā</t>
  </si>
  <si>
    <t>Nerūsējošā tērauda AISI 304 90˚ atloku līkums DN100</t>
  </si>
  <si>
    <t>Metināms nerūsējošā tērauda AISI 304 atloks DN100</t>
  </si>
  <si>
    <t>Nerūsējošā tērauda AISI 304 plāksne 350 × 350 mm</t>
  </si>
  <si>
    <t>Dzelzsbetona grodu aka DN1500 ar dibenu, konusveida akas augšu un iestrādātiem gumijas blīvgredzeniem un gropi blīvējuma iestrādei no saliek. dz./bet. elem. ar peldošu akas lūku, vāku (40 t, smagā tipa) un kāpšļiem, H = 2,50 - 3,00 m (pirmreizējie nostādinātāji)</t>
  </si>
  <si>
    <t>Dzelzsbetona grodu aka DN1500 ar dibenu, konusveida akas augšu un iestrādātiem gumijas blīvgredzeniem un gropi blīvējuma iestrādei no saliek. dz./bet. elem. ar peldošu akas lūku, vāku (40 t, smagā tipa) un kāpšļiem, H = 2,50 - 3,00 m (mineralizators)</t>
  </si>
  <si>
    <t>Dzelzsbetona grodu aka DN1000 ar dibenu, konusveida akas augšu un iestrādātiem gumijas blīvgredzeniem un gropi blīvējuma iestrādei no saliek. dz./bet. elem. ar peldošu akas lūku, vāku (40 t, smagā tipa) un kāpšļiem, H = 1,00 m (spiediena dzēšanas aka)</t>
  </si>
  <si>
    <t>Dzelzsbetona grodu aka DN1000 ar dibenu, konusveida akas augšu un iestrādātiem gumijas blīvgredzeniem un gropi blīvējuma iestrādei no saliek. dz./bet. elem. ar peldošu akas lūku, vāku (40 t, smagā tipa) un kāpšļiem, H = 2,50 - 3,00 m</t>
  </si>
  <si>
    <t>Dzelzsbetona grodu aka DN1000 ar dibenu, konusveida akas augšu un iestrādātiem gumijas blīvgredzeniem un gropi blīvējuma iestrādei no saliek. dz./bet. elem. ar peldošu akas lūku, vāku (40 t, smagā tipa) un kāpšļiem, H = 1,00 - 1,50 m</t>
  </si>
  <si>
    <t>Aizsargčaula, kas paredzēta PVC Ø250 mm caurulei</t>
  </si>
  <si>
    <t>Aizsargčaula, kas paredzēta PVC Ø200 mm caurulei</t>
  </si>
  <si>
    <t>Aizsargčaula, kas paredzēta PVC Ø160 mm caurulei</t>
  </si>
  <si>
    <t>Aizsargčaula, kas paredzēta esošajai d250 mm caurulei</t>
  </si>
  <si>
    <t>Aizsargčaula, kas paredzēta esošajai d200 mm caurulei</t>
  </si>
  <si>
    <t>Aizsargčaula, kas paredzēta PE Ø110 mm caurulei</t>
  </si>
  <si>
    <t>Monolītas armētas (dzelzsbetona) atbalstsienas 200 × 1500 × 2000 mm, atbalstsienas pēdas 800 × 1500 × 300 mm veidošana/ montāža</t>
  </si>
  <si>
    <t>Armatūra Ø12 A-III (atbalstsienas stiegrojumam)</t>
  </si>
  <si>
    <t>Izvads uz sūkniem, tīrā ūdens rezervuāriem, kompresoru, Cl dozatoru, apgaismojums un zibensaizsardzība</t>
  </si>
  <si>
    <t>Tērauda caurule (aizsargčaula) DN300 mm</t>
  </si>
  <si>
    <t>Caurules centrējošā starplika (tērauda caurule (aizsargčaula) DN300, caurule Ø200)</t>
  </si>
  <si>
    <t>Dzelzsbetona grodu aka DN1500 ar dibenu, konusveida akas augšu un iestrādātiem gumijas blīvgredzeniem un gropi blīvējuma iestrādei no saliek. dz./bet. elem. ar peldošu akas lūku, vāku (40 t, smagā tipa) un kāpšļiem, H = 3,50 - 4,00 m (ŪSS filtru skalošanas ūdeņu nosēdakas)</t>
  </si>
  <si>
    <t>PVN 22%</t>
  </si>
  <si>
    <t xml:space="preserve">Tāme sastādīta: </t>
  </si>
  <si>
    <t>Peļņa __%</t>
  </si>
  <si>
    <t>Darba devēja sociālais nodoklis ____%</t>
  </si>
  <si>
    <t xml:space="preserve">Tāme sastādīta 2011.gada tirgus cenās, pamatojoties uz ŪKT daļas rasējumiem. </t>
  </si>
  <si>
    <t xml:space="preserve">Tāme sastādīta 2011.gada tirgus cenās, pamatojoties uz ŪKT un AR daļas rasējumiem. </t>
  </si>
  <si>
    <t xml:space="preserve">Tāme sastādīta 2011.gada tirgus cenās, pamatojoties uz ŪKT un BK daļas rasējumiem. </t>
  </si>
  <si>
    <t xml:space="preserve">Tāme sastādīta 2011.gada tirgus cenās, pamatojoties uz BK daļas rasējumiem. </t>
  </si>
  <si>
    <t xml:space="preserve">Tāme sastādīta 2011.gada tirgus cenās, pamatojoties uz ELT daļas rasējumiem. </t>
  </si>
  <si>
    <t>Darba devēja sociālais nodoklis __%</t>
  </si>
  <si>
    <t>CITI AR LĪGUMA IZPILDI SAISTĪTIE IZDEVUMI (GARANTIJAS, APDROŠINĀŠANA, INFORMATĪVIE BŪVVIETAS STENDI)</t>
  </si>
</sst>
</file>

<file path=xl/styles.xml><?xml version="1.0" encoding="utf-8"?>
<styleSheet xmlns="http://schemas.openxmlformats.org/spreadsheetml/2006/main">
  <numFmts count="1">
    <numFmt numFmtId="164" formatCode="0.0"/>
  </numFmts>
  <fonts count="16">
    <font>
      <sz val="10"/>
      <name val="Arial"/>
      <charset val="186"/>
    </font>
    <font>
      <sz val="10"/>
      <name val="Arial"/>
      <charset val="186"/>
    </font>
    <font>
      <sz val="8"/>
      <name val="Arial"/>
      <charset val="186"/>
    </font>
    <font>
      <sz val="10"/>
      <name val="Arial"/>
      <family val="2"/>
    </font>
    <font>
      <sz val="11"/>
      <name val="Arial"/>
      <family val="2"/>
    </font>
    <font>
      <b/>
      <sz val="10"/>
      <name val="Arial"/>
      <family val="2"/>
    </font>
    <font>
      <b/>
      <sz val="11"/>
      <name val="Arial"/>
      <family val="2"/>
    </font>
    <font>
      <b/>
      <i/>
      <sz val="11"/>
      <name val="Arial"/>
      <family val="2"/>
      <charset val="186"/>
    </font>
    <font>
      <u/>
      <sz val="10"/>
      <name val="Arial"/>
      <family val="2"/>
    </font>
    <font>
      <b/>
      <u/>
      <sz val="10"/>
      <name val="Arial"/>
      <family val="2"/>
    </font>
    <font>
      <b/>
      <sz val="10"/>
      <name val="Arial"/>
      <family val="2"/>
      <charset val="186"/>
    </font>
    <font>
      <vertAlign val="superscript"/>
      <sz val="10"/>
      <name val="Arial"/>
      <family val="2"/>
      <charset val="186"/>
    </font>
    <font>
      <sz val="10"/>
      <name val="Arial"/>
      <family val="2"/>
      <charset val="186"/>
    </font>
    <font>
      <vertAlign val="subscript"/>
      <sz val="10"/>
      <name val="Arial"/>
      <family val="2"/>
      <charset val="186"/>
    </font>
    <font>
      <b/>
      <u/>
      <sz val="10"/>
      <name val="Arial"/>
      <family val="2"/>
      <charset val="186"/>
    </font>
    <font>
      <vertAlign val="superscript"/>
      <sz val="10"/>
      <name val="Arial"/>
      <family val="2"/>
    </font>
  </fonts>
  <fills count="3">
    <fill>
      <patternFill patternType="none"/>
    </fill>
    <fill>
      <patternFill patternType="gray125"/>
    </fill>
    <fill>
      <patternFill patternType="solid">
        <fgColor indexed="9"/>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top style="hair">
        <color indexed="64"/>
      </top>
      <bottom style="thin">
        <color indexed="64"/>
      </bottom>
      <diagonal/>
    </border>
    <border>
      <left/>
      <right/>
      <top/>
      <bottom style="hair">
        <color indexed="64"/>
      </bottom>
      <diagonal/>
    </border>
    <border>
      <left/>
      <right style="thin">
        <color indexed="64"/>
      </right>
      <top style="thin">
        <color indexed="64"/>
      </top>
      <bottom style="thin">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style="hair">
        <color indexed="64"/>
      </top>
      <bottom/>
      <diagonal/>
    </border>
    <border>
      <left/>
      <right/>
      <top style="hair">
        <color indexed="64"/>
      </top>
      <bottom/>
      <diagonal/>
    </border>
    <border>
      <left style="thin">
        <color indexed="64"/>
      </left>
      <right style="thin">
        <color indexed="64"/>
      </right>
      <top/>
      <bottom/>
      <diagonal/>
    </border>
    <border>
      <left style="thin">
        <color indexed="64"/>
      </left>
      <right/>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1" fillId="0" borderId="0"/>
  </cellStyleXfs>
  <cellXfs count="224">
    <xf numFmtId="0" fontId="0" fillId="0" borderId="0" xfId="0"/>
    <xf numFmtId="0" fontId="3" fillId="0" borderId="0" xfId="0" applyFont="1" applyAlignment="1">
      <alignment horizontal="center" vertical="top" wrapText="1"/>
    </xf>
    <xf numFmtId="0" fontId="3" fillId="0" borderId="0" xfId="0" applyFont="1" applyAlignment="1">
      <alignment vertical="top" wrapText="1"/>
    </xf>
    <xf numFmtId="0" fontId="3" fillId="0" borderId="0" xfId="0" applyFont="1" applyAlignment="1">
      <alignment horizontal="center" vertical="top"/>
    </xf>
    <xf numFmtId="0" fontId="3" fillId="0" borderId="0" xfId="0" applyFont="1" applyAlignment="1">
      <alignment vertical="top"/>
    </xf>
    <xf numFmtId="2" fontId="3" fillId="0" borderId="0" xfId="0" applyNumberFormat="1" applyFont="1" applyAlignment="1">
      <alignment vertical="top"/>
    </xf>
    <xf numFmtId="0" fontId="3" fillId="0" borderId="0" xfId="0" applyFont="1"/>
    <xf numFmtId="0" fontId="3" fillId="0" borderId="1" xfId="0" applyFont="1" applyBorder="1" applyAlignment="1">
      <alignment horizontal="center" vertical="center" textRotation="90" wrapText="1"/>
    </xf>
    <xf numFmtId="2" fontId="3" fillId="0" borderId="1" xfId="0" applyNumberFormat="1" applyFont="1" applyBorder="1" applyAlignment="1">
      <alignment horizontal="center" vertical="center" textRotation="90" wrapText="1"/>
    </xf>
    <xf numFmtId="0" fontId="3" fillId="0" borderId="0" xfId="0" applyFont="1" applyBorder="1" applyAlignment="1">
      <alignment vertical="center"/>
    </xf>
    <xf numFmtId="0" fontId="4" fillId="0" borderId="0" xfId="0" applyFont="1" applyAlignment="1">
      <alignment horizontal="left" vertical="top"/>
    </xf>
    <xf numFmtId="0" fontId="3" fillId="0" borderId="2" xfId="0" applyFont="1" applyBorder="1" applyAlignment="1">
      <alignment horizontal="center" vertical="top"/>
    </xf>
    <xf numFmtId="0" fontId="3" fillId="0" borderId="3" xfId="0" applyFont="1" applyBorder="1" applyAlignment="1">
      <alignment horizontal="center" vertical="top" wrapText="1"/>
    </xf>
    <xf numFmtId="0" fontId="3" fillId="0" borderId="2" xfId="0" applyFont="1" applyBorder="1" applyAlignment="1">
      <alignment vertical="top" wrapText="1"/>
    </xf>
    <xf numFmtId="2" fontId="3" fillId="0" borderId="1" xfId="0" applyNumberFormat="1" applyFont="1" applyBorder="1" applyAlignment="1">
      <alignment vertical="top"/>
    </xf>
    <xf numFmtId="2" fontId="3" fillId="0" borderId="0" xfId="0" applyNumberFormat="1" applyFont="1" applyAlignment="1">
      <alignment horizontal="right" vertical="top"/>
    </xf>
    <xf numFmtId="0" fontId="3" fillId="0" borderId="4" xfId="0" applyFont="1" applyBorder="1" applyAlignment="1">
      <alignment horizontal="center" vertical="top"/>
    </xf>
    <xf numFmtId="0" fontId="3" fillId="0" borderId="5" xfId="0" applyFont="1" applyBorder="1" applyAlignment="1">
      <alignment horizontal="center" vertical="top"/>
    </xf>
    <xf numFmtId="0" fontId="3" fillId="0" borderId="6" xfId="0" applyFont="1" applyBorder="1" applyAlignment="1">
      <alignment horizontal="center" vertical="top"/>
    </xf>
    <xf numFmtId="0" fontId="3" fillId="0" borderId="7" xfId="0" applyFont="1" applyBorder="1" applyAlignment="1">
      <alignment horizontal="center" vertical="top"/>
    </xf>
    <xf numFmtId="0" fontId="3" fillId="0" borderId="8" xfId="0" applyFont="1" applyBorder="1" applyAlignment="1">
      <alignment horizontal="center" vertical="top"/>
    </xf>
    <xf numFmtId="0" fontId="5" fillId="0" borderId="9" xfId="0" applyFont="1" applyBorder="1" applyAlignment="1">
      <alignment horizontal="right" vertical="top" wrapText="1"/>
    </xf>
    <xf numFmtId="0" fontId="5" fillId="0" borderId="6" xfId="0" applyFont="1" applyBorder="1" applyAlignment="1">
      <alignment horizontal="right" vertical="top" wrapText="1"/>
    </xf>
    <xf numFmtId="0" fontId="5" fillId="0" borderId="8" xfId="0" applyFont="1" applyBorder="1" applyAlignment="1">
      <alignment horizontal="right" vertical="top" wrapText="1"/>
    </xf>
    <xf numFmtId="0" fontId="3" fillId="0" borderId="10" xfId="0" applyFont="1" applyBorder="1" applyAlignment="1">
      <alignment horizontal="center" vertical="top"/>
    </xf>
    <xf numFmtId="0" fontId="3" fillId="0" borderId="9" xfId="0" applyFont="1" applyBorder="1" applyAlignment="1">
      <alignment horizontal="center" vertical="top"/>
    </xf>
    <xf numFmtId="0" fontId="3" fillId="0" borderId="11" xfId="0" applyFont="1" applyBorder="1" applyAlignment="1">
      <alignment horizontal="center" vertical="top"/>
    </xf>
    <xf numFmtId="0" fontId="3" fillId="0" borderId="12" xfId="0" applyFont="1" applyBorder="1" applyAlignment="1">
      <alignment horizontal="center" vertical="top" wrapText="1"/>
    </xf>
    <xf numFmtId="0" fontId="3" fillId="0" borderId="9" xfId="0" applyFont="1" applyBorder="1" applyAlignment="1">
      <alignment vertical="top" wrapText="1"/>
    </xf>
    <xf numFmtId="0" fontId="3" fillId="0" borderId="9" xfId="0" applyFont="1" applyBorder="1" applyAlignment="1">
      <alignment vertical="top"/>
    </xf>
    <xf numFmtId="2" fontId="3" fillId="0" borderId="10" xfId="0" applyNumberFormat="1" applyFont="1" applyBorder="1" applyAlignment="1">
      <alignment vertical="top"/>
    </xf>
    <xf numFmtId="2" fontId="3" fillId="0" borderId="9" xfId="0" applyNumberFormat="1" applyFont="1" applyBorder="1" applyAlignment="1">
      <alignment vertical="top"/>
    </xf>
    <xf numFmtId="0" fontId="3" fillId="0" borderId="9" xfId="0" applyFont="1" applyBorder="1" applyAlignment="1">
      <alignment horizontal="center" vertical="top" wrapText="1"/>
    </xf>
    <xf numFmtId="0" fontId="3" fillId="0" borderId="13" xfId="0" applyFont="1" applyBorder="1" applyAlignment="1">
      <alignment vertical="top" wrapText="1"/>
    </xf>
    <xf numFmtId="0" fontId="3" fillId="0" borderId="13" xfId="0" applyFont="1" applyBorder="1" applyAlignment="1">
      <alignment horizontal="center" vertical="top"/>
    </xf>
    <xf numFmtId="2" fontId="3" fillId="0" borderId="13" xfId="0" applyNumberFormat="1" applyFont="1" applyBorder="1" applyAlignment="1">
      <alignment vertical="top"/>
    </xf>
    <xf numFmtId="0" fontId="3" fillId="0" borderId="9" xfId="0" applyFont="1" applyBorder="1"/>
    <xf numFmtId="0" fontId="5" fillId="0" borderId="0" xfId="0" applyFont="1"/>
    <xf numFmtId="0" fontId="5" fillId="0" borderId="8" xfId="0" applyFont="1" applyBorder="1" applyAlignment="1">
      <alignment horizontal="center" vertical="top"/>
    </xf>
    <xf numFmtId="0" fontId="5" fillId="0" borderId="12" xfId="0" applyFont="1" applyBorder="1" applyAlignment="1">
      <alignment vertical="top" wrapText="1"/>
    </xf>
    <xf numFmtId="0" fontId="5" fillId="0" borderId="12" xfId="0" applyFont="1" applyBorder="1" applyAlignment="1">
      <alignment horizontal="center" vertical="top"/>
    </xf>
    <xf numFmtId="0" fontId="5" fillId="0" borderId="8" xfId="0" applyFont="1" applyBorder="1" applyAlignment="1">
      <alignment vertical="top"/>
    </xf>
    <xf numFmtId="2" fontId="5" fillId="0" borderId="8" xfId="0" applyNumberFormat="1" applyFont="1" applyBorder="1" applyAlignment="1">
      <alignment vertical="top"/>
    </xf>
    <xf numFmtId="2" fontId="5" fillId="0" borderId="12" xfId="0" applyNumberFormat="1" applyFont="1" applyBorder="1" applyAlignment="1">
      <alignment vertical="top"/>
    </xf>
    <xf numFmtId="2" fontId="3" fillId="0" borderId="1" xfId="0" applyNumberFormat="1" applyFont="1" applyBorder="1"/>
    <xf numFmtId="2" fontId="5" fillId="0" borderId="1" xfId="0" applyNumberFormat="1" applyFont="1" applyBorder="1" applyAlignment="1">
      <alignment vertical="top"/>
    </xf>
    <xf numFmtId="2" fontId="5" fillId="0" borderId="1" xfId="0" applyNumberFormat="1" applyFont="1" applyBorder="1"/>
    <xf numFmtId="0" fontId="3" fillId="0" borderId="0" xfId="0" applyFont="1" applyAlignment="1">
      <alignment horizontal="left" vertical="top" wrapText="1"/>
    </xf>
    <xf numFmtId="0" fontId="3" fillId="0" borderId="0" xfId="0" applyFont="1" applyAlignment="1">
      <alignment horizontal="left" vertical="top"/>
    </xf>
    <xf numFmtId="0" fontId="3" fillId="0" borderId="0" xfId="0" applyFont="1" applyBorder="1" applyAlignment="1">
      <alignment horizontal="center" vertical="top"/>
    </xf>
    <xf numFmtId="0" fontId="4" fillId="2" borderId="0" xfId="0" applyFont="1" applyFill="1" applyAlignment="1">
      <alignment horizontal="left" vertical="top"/>
    </xf>
    <xf numFmtId="0" fontId="3" fillId="2" borderId="0" xfId="0" applyFont="1" applyFill="1" applyAlignment="1">
      <alignment horizontal="center" vertical="top" wrapText="1"/>
    </xf>
    <xf numFmtId="0" fontId="4" fillId="2" borderId="0" xfId="0" applyFont="1" applyFill="1" applyAlignment="1">
      <alignment vertical="top"/>
    </xf>
    <xf numFmtId="0" fontId="3" fillId="2" borderId="0" xfId="0" applyFont="1" applyFill="1" applyAlignment="1">
      <alignment horizontal="center" vertical="top"/>
    </xf>
    <xf numFmtId="0" fontId="3" fillId="2" borderId="0" xfId="0" applyFont="1" applyFill="1" applyAlignment="1">
      <alignment vertical="top"/>
    </xf>
    <xf numFmtId="2" fontId="3" fillId="2" borderId="0" xfId="0" applyNumberFormat="1" applyFont="1" applyFill="1" applyAlignment="1">
      <alignment vertical="top"/>
    </xf>
    <xf numFmtId="0" fontId="3" fillId="2" borderId="0" xfId="0" applyFont="1" applyFill="1"/>
    <xf numFmtId="0" fontId="6" fillId="2" borderId="0" xfId="0" applyFont="1" applyFill="1" applyAlignment="1">
      <alignment vertical="top"/>
    </xf>
    <xf numFmtId="17" fontId="5" fillId="2" borderId="0" xfId="0" applyNumberFormat="1" applyFont="1" applyFill="1" applyAlignment="1">
      <alignment horizontal="left" vertical="top"/>
    </xf>
    <xf numFmtId="0" fontId="3" fillId="2" borderId="0" xfId="0" applyFont="1" applyFill="1" applyAlignment="1">
      <alignment vertical="top" wrapText="1"/>
    </xf>
    <xf numFmtId="2" fontId="4" fillId="2" borderId="0" xfId="0" applyNumberFormat="1" applyFont="1" applyFill="1" applyAlignment="1">
      <alignment horizontal="right" vertical="top"/>
    </xf>
    <xf numFmtId="1" fontId="7" fillId="2" borderId="0" xfId="0" applyNumberFormat="1" applyFont="1" applyFill="1" applyBorder="1" applyAlignment="1">
      <alignment horizontal="center"/>
    </xf>
    <xf numFmtId="0" fontId="3" fillId="0" borderId="5" xfId="0" applyFont="1" applyBorder="1" applyAlignment="1">
      <alignment horizontal="center" vertical="center"/>
    </xf>
    <xf numFmtId="2" fontId="3" fillId="0" borderId="5" xfId="0" applyNumberFormat="1" applyFont="1" applyBorder="1" applyAlignment="1">
      <alignment vertical="center"/>
    </xf>
    <xf numFmtId="2" fontId="5" fillId="0" borderId="8" xfId="0" applyNumberFormat="1" applyFont="1" applyBorder="1"/>
    <xf numFmtId="2" fontId="5" fillId="0" borderId="0" xfId="0" applyNumberFormat="1" applyFont="1" applyBorder="1" applyAlignment="1">
      <alignment vertical="top"/>
    </xf>
    <xf numFmtId="2" fontId="5" fillId="0" borderId="0" xfId="0" applyNumberFormat="1" applyFont="1" applyBorder="1"/>
    <xf numFmtId="2" fontId="8" fillId="0" borderId="0" xfId="0" applyNumberFormat="1" applyFont="1" applyAlignment="1">
      <alignment vertical="top"/>
    </xf>
    <xf numFmtId="0" fontId="3" fillId="0" borderId="0" xfId="0" applyFont="1" applyFill="1" applyAlignment="1">
      <alignment horizontal="center" vertical="top" wrapText="1"/>
    </xf>
    <xf numFmtId="17" fontId="5" fillId="0" borderId="0" xfId="0" applyNumberFormat="1" applyFont="1" applyFill="1" applyAlignment="1">
      <alignment horizontal="left" vertical="top"/>
    </xf>
    <xf numFmtId="2" fontId="3" fillId="0" borderId="14" xfId="0" applyNumberFormat="1" applyFont="1" applyBorder="1" applyAlignment="1">
      <alignment vertical="top" wrapText="1"/>
    </xf>
    <xf numFmtId="2" fontId="3" fillId="0" borderId="1" xfId="0" applyNumberFormat="1" applyFont="1" applyBorder="1" applyAlignment="1">
      <alignment vertical="top" wrapText="1"/>
    </xf>
    <xf numFmtId="0" fontId="3" fillId="0" borderId="0" xfId="0" quotePrefix="1" applyFont="1" applyAlignment="1">
      <alignment horizontal="left" vertical="top"/>
    </xf>
    <xf numFmtId="0" fontId="3" fillId="0" borderId="5"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3" fillId="0" borderId="5" xfId="0" applyFont="1" applyFill="1" applyBorder="1" applyAlignment="1">
      <alignment horizontal="right" vertical="center"/>
    </xf>
    <xf numFmtId="0" fontId="3" fillId="0" borderId="13" xfId="0" applyFont="1" applyFill="1" applyBorder="1" applyAlignment="1">
      <alignment horizontal="right" vertical="center"/>
    </xf>
    <xf numFmtId="2" fontId="3" fillId="0" borderId="5" xfId="0" applyNumberFormat="1" applyFont="1" applyFill="1" applyBorder="1" applyAlignment="1">
      <alignment vertical="center"/>
    </xf>
    <xf numFmtId="2" fontId="3" fillId="0" borderId="13" xfId="0" applyNumberFormat="1" applyFont="1" applyFill="1" applyBorder="1" applyAlignment="1">
      <alignment vertical="center"/>
    </xf>
    <xf numFmtId="0" fontId="3" fillId="0" borderId="0" xfId="0" applyFont="1" applyFill="1" applyAlignment="1">
      <alignment vertical="center"/>
    </xf>
    <xf numFmtId="2" fontId="3" fillId="0" borderId="0" xfId="0" applyNumberFormat="1" applyFont="1" applyFill="1" applyAlignment="1">
      <alignment vertical="top" wrapText="1"/>
    </xf>
    <xf numFmtId="164" fontId="3" fillId="0" borderId="5" xfId="0" applyNumberFormat="1" applyFont="1" applyBorder="1" applyAlignment="1">
      <alignment vertical="center"/>
    </xf>
    <xf numFmtId="2" fontId="3" fillId="0" borderId="15" xfId="0" applyNumberFormat="1" applyFont="1" applyBorder="1" applyAlignment="1">
      <alignment horizontal="right" vertical="top"/>
    </xf>
    <xf numFmtId="0" fontId="3" fillId="0" borderId="8" xfId="0" applyFont="1" applyBorder="1" applyAlignment="1">
      <alignment horizontal="right" vertical="top" wrapText="1"/>
    </xf>
    <xf numFmtId="0" fontId="3" fillId="0" borderId="12" xfId="0" applyFont="1" applyBorder="1" applyAlignment="1">
      <alignment horizontal="right" vertical="top"/>
    </xf>
    <xf numFmtId="0" fontId="3" fillId="0" borderId="8" xfId="0" applyFont="1" applyBorder="1" applyAlignment="1">
      <alignment horizontal="right" vertical="top"/>
    </xf>
    <xf numFmtId="2" fontId="3" fillId="0" borderId="12" xfId="0" applyNumberFormat="1" applyFont="1" applyBorder="1" applyAlignment="1">
      <alignment horizontal="right" vertical="top"/>
    </xf>
    <xf numFmtId="1" fontId="3" fillId="0" borderId="6" xfId="0" applyNumberFormat="1" applyFont="1" applyBorder="1" applyAlignment="1">
      <alignment vertical="top"/>
    </xf>
    <xf numFmtId="1" fontId="3" fillId="0" borderId="8" xfId="0" applyNumberFormat="1" applyFont="1" applyBorder="1" applyAlignment="1">
      <alignment vertical="top"/>
    </xf>
    <xf numFmtId="0" fontId="3" fillId="0" borderId="10" xfId="0" applyFont="1" applyBorder="1" applyAlignment="1">
      <alignment horizontal="left" vertical="top" wrapText="1"/>
    </xf>
    <xf numFmtId="0" fontId="3" fillId="0" borderId="15" xfId="0" applyFont="1" applyBorder="1" applyAlignment="1">
      <alignment horizontal="left" vertical="top" wrapText="1"/>
    </xf>
    <xf numFmtId="0" fontId="3" fillId="0" borderId="4" xfId="0" applyFont="1" applyBorder="1" applyAlignment="1">
      <alignment horizontal="center" vertical="center"/>
    </xf>
    <xf numFmtId="0" fontId="3" fillId="0" borderId="6" xfId="0" applyFont="1" applyBorder="1" applyAlignment="1">
      <alignment horizontal="center" vertical="center"/>
    </xf>
    <xf numFmtId="0" fontId="3" fillId="0" borderId="15" xfId="0" applyFont="1" applyBorder="1" applyAlignment="1">
      <alignment horizontal="left" vertical="center" wrapText="1"/>
    </xf>
    <xf numFmtId="2" fontId="3" fillId="0" borderId="6" xfId="0" applyNumberFormat="1" applyFont="1" applyBorder="1" applyAlignment="1">
      <alignment vertical="center" wrapText="1"/>
    </xf>
    <xf numFmtId="0" fontId="3" fillId="0" borderId="0" xfId="0" applyFont="1" applyAlignment="1">
      <alignment vertical="center"/>
    </xf>
    <xf numFmtId="2" fontId="10" fillId="0" borderId="14" xfId="0" applyNumberFormat="1" applyFont="1" applyBorder="1" applyAlignment="1">
      <alignment vertical="top" wrapText="1"/>
    </xf>
    <xf numFmtId="0" fontId="3" fillId="0" borderId="0" xfId="0" applyFont="1" applyFill="1" applyAlignment="1">
      <alignment horizontal="left" vertical="top"/>
    </xf>
    <xf numFmtId="0" fontId="3" fillId="0" borderId="15" xfId="0" applyFont="1" applyFill="1" applyBorder="1" applyAlignment="1">
      <alignment horizontal="left" vertical="center" wrapText="1"/>
    </xf>
    <xf numFmtId="0" fontId="3" fillId="0" borderId="5" xfId="0" applyFont="1" applyBorder="1" applyAlignment="1">
      <alignment horizontal="center" vertical="center" wrapText="1"/>
    </xf>
    <xf numFmtId="0" fontId="3" fillId="0" borderId="5" xfId="0" applyFont="1" applyBorder="1" applyAlignment="1">
      <alignment horizontal="right" vertical="center"/>
    </xf>
    <xf numFmtId="0" fontId="3" fillId="0" borderId="13" xfId="0" applyFont="1" applyBorder="1" applyAlignment="1">
      <alignment horizontal="right" vertical="center"/>
    </xf>
    <xf numFmtId="2" fontId="3" fillId="0" borderId="13" xfId="0" applyNumberFormat="1" applyFont="1" applyBorder="1" applyAlignment="1">
      <alignment vertical="center"/>
    </xf>
    <xf numFmtId="0" fontId="3" fillId="0" borderId="6" xfId="0" applyFont="1" applyFill="1" applyBorder="1" applyAlignment="1">
      <alignment horizontal="center" vertical="center" wrapText="1"/>
    </xf>
    <xf numFmtId="1" fontId="3" fillId="0" borderId="16" xfId="0" applyNumberFormat="1" applyFont="1" applyFill="1" applyBorder="1" applyAlignment="1">
      <alignment horizontal="right" vertical="center" wrapText="1"/>
    </xf>
    <xf numFmtId="0" fontId="3" fillId="0" borderId="16" xfId="0" applyFont="1" applyFill="1" applyBorder="1" applyAlignment="1">
      <alignment horizontal="left" vertical="center" wrapText="1"/>
    </xf>
    <xf numFmtId="0" fontId="3" fillId="0" borderId="15" xfId="0" applyFont="1" applyFill="1" applyBorder="1" applyAlignment="1">
      <alignment horizontal="center" vertical="center" wrapText="1"/>
    </xf>
    <xf numFmtId="1" fontId="3" fillId="0" borderId="6" xfId="0" applyNumberFormat="1" applyFont="1" applyFill="1" applyBorder="1" applyAlignment="1">
      <alignment horizontal="right" vertical="center" wrapText="1"/>
    </xf>
    <xf numFmtId="0" fontId="3" fillId="0" borderId="15" xfId="0" applyFont="1" applyBorder="1" applyAlignment="1">
      <alignment horizontal="right" vertical="center"/>
    </xf>
    <xf numFmtId="2" fontId="3" fillId="0" borderId="15" xfId="0" applyNumberFormat="1" applyFont="1" applyBorder="1" applyAlignment="1">
      <alignment vertical="center"/>
    </xf>
    <xf numFmtId="0" fontId="3" fillId="0" borderId="5" xfId="0" applyFont="1" applyBorder="1" applyAlignment="1">
      <alignment horizontal="left" vertical="center" wrapText="1"/>
    </xf>
    <xf numFmtId="0" fontId="3" fillId="0" borderId="13" xfId="0" applyFont="1" applyBorder="1" applyAlignment="1">
      <alignment horizontal="center" vertical="center" wrapText="1"/>
    </xf>
    <xf numFmtId="0" fontId="3" fillId="0" borderId="17" xfId="0" applyFont="1" applyBorder="1" applyAlignment="1">
      <alignment horizontal="right" vertical="center"/>
    </xf>
    <xf numFmtId="0" fontId="3" fillId="0" borderId="5" xfId="0" applyFont="1" applyBorder="1" applyAlignment="1">
      <alignment horizontal="left" vertical="top" wrapText="1"/>
    </xf>
    <xf numFmtId="2" fontId="3" fillId="0" borderId="6" xfId="0" applyNumberFormat="1" applyFont="1" applyBorder="1" applyAlignment="1">
      <alignment horizontal="right" vertical="top" wrapText="1"/>
    </xf>
    <xf numFmtId="2" fontId="3" fillId="0" borderId="6" xfId="0" applyNumberFormat="1" applyFont="1" applyBorder="1" applyAlignment="1">
      <alignment horizontal="right" vertical="top"/>
    </xf>
    <xf numFmtId="2" fontId="3" fillId="0" borderId="6" xfId="0" applyNumberFormat="1" applyFont="1" applyBorder="1" applyAlignment="1">
      <alignment horizontal="right" vertical="center" wrapText="1"/>
    </xf>
    <xf numFmtId="2" fontId="3" fillId="0" borderId="15" xfId="0" applyNumberFormat="1" applyFont="1" applyBorder="1" applyAlignment="1">
      <alignment horizontal="right" vertical="center"/>
    </xf>
    <xf numFmtId="2" fontId="3" fillId="0" borderId="6" xfId="0" applyNumberFormat="1" applyFont="1" applyBorder="1" applyAlignment="1">
      <alignment horizontal="right" vertical="center"/>
    </xf>
    <xf numFmtId="1" fontId="3" fillId="0" borderId="6" xfId="0" applyNumberFormat="1" applyFont="1" applyBorder="1" applyAlignment="1">
      <alignment vertical="center"/>
    </xf>
    <xf numFmtId="0" fontId="10" fillId="0" borderId="0" xfId="0" applyFont="1" applyAlignment="1">
      <alignment horizontal="center" vertical="top"/>
    </xf>
    <xf numFmtId="0" fontId="10" fillId="0" borderId="9" xfId="0" applyFont="1" applyBorder="1" applyAlignment="1">
      <alignment horizontal="right" vertical="top" wrapText="1"/>
    </xf>
    <xf numFmtId="2" fontId="10" fillId="0" borderId="1" xfId="0" applyNumberFormat="1" applyFont="1" applyBorder="1" applyAlignment="1">
      <alignment horizontal="right" vertical="top" wrapText="1"/>
    </xf>
    <xf numFmtId="2" fontId="10" fillId="0" borderId="1" xfId="0" applyNumberFormat="1" applyFont="1" applyBorder="1" applyAlignment="1">
      <alignment horizontal="right" vertical="top"/>
    </xf>
    <xf numFmtId="1" fontId="10" fillId="0" borderId="1" xfId="0" applyNumberFormat="1" applyFont="1" applyBorder="1" applyAlignment="1">
      <alignment vertical="top"/>
    </xf>
    <xf numFmtId="0" fontId="10" fillId="0" borderId="0" xfId="0" applyFont="1"/>
    <xf numFmtId="2" fontId="10" fillId="0" borderId="0" xfId="0" applyNumberFormat="1" applyFont="1"/>
    <xf numFmtId="0" fontId="3" fillId="0" borderId="0" xfId="0" applyFont="1" applyAlignment="1">
      <alignment horizontal="center" vertical="center"/>
    </xf>
    <xf numFmtId="0" fontId="5" fillId="0" borderId="6" xfId="0" applyFont="1" applyBorder="1" applyAlignment="1">
      <alignment horizontal="right" vertical="center" wrapText="1"/>
    </xf>
    <xf numFmtId="2" fontId="3" fillId="0" borderId="1" xfId="0" applyNumberFormat="1" applyFont="1" applyBorder="1" applyAlignment="1">
      <alignment vertical="center" wrapText="1"/>
    </xf>
    <xf numFmtId="2" fontId="3" fillId="0" borderId="0" xfId="0" applyNumberFormat="1" applyFont="1" applyAlignment="1">
      <alignment vertical="center"/>
    </xf>
    <xf numFmtId="2" fontId="10" fillId="0" borderId="1" xfId="0" applyNumberFormat="1" applyFont="1" applyBorder="1" applyAlignment="1">
      <alignment vertical="top" wrapText="1"/>
    </xf>
    <xf numFmtId="49" fontId="3" fillId="0" borderId="6" xfId="0" applyNumberFormat="1" applyFont="1" applyFill="1" applyBorder="1" applyAlignment="1">
      <alignment horizontal="center" vertical="center"/>
    </xf>
    <xf numFmtId="0" fontId="3" fillId="0" borderId="6" xfId="0" applyFont="1" applyBorder="1" applyAlignment="1">
      <alignment horizontal="right" vertical="center"/>
    </xf>
    <xf numFmtId="164" fontId="3" fillId="0" borderId="13" xfId="0" applyNumberFormat="1" applyFont="1" applyBorder="1" applyAlignment="1">
      <alignment vertical="center"/>
    </xf>
    <xf numFmtId="164" fontId="3" fillId="0" borderId="5" xfId="0" applyNumberFormat="1" applyFont="1" applyFill="1" applyBorder="1" applyAlignment="1">
      <alignment vertical="center"/>
    </xf>
    <xf numFmtId="0" fontId="12" fillId="0" borderId="16" xfId="0" applyFont="1" applyFill="1" applyBorder="1" applyAlignment="1">
      <alignment vertical="center" wrapText="1"/>
    </xf>
    <xf numFmtId="0" fontId="3" fillId="0" borderId="15" xfId="0" applyFont="1" applyFill="1" applyBorder="1" applyAlignment="1">
      <alignment horizontal="right" vertical="center"/>
    </xf>
    <xf numFmtId="2" fontId="3" fillId="0" borderId="6" xfId="0" applyNumberFormat="1" applyFont="1" applyBorder="1" applyAlignment="1">
      <alignment vertical="center"/>
    </xf>
    <xf numFmtId="164" fontId="3" fillId="0" borderId="15" xfId="0" applyNumberFormat="1" applyFont="1" applyBorder="1" applyAlignment="1">
      <alignment vertical="center"/>
    </xf>
    <xf numFmtId="0" fontId="3" fillId="0" borderId="6" xfId="0" applyFont="1" applyFill="1" applyBorder="1" applyAlignment="1">
      <alignment horizontal="center" vertical="center"/>
    </xf>
    <xf numFmtId="1" fontId="3" fillId="0" borderId="15" xfId="0" applyNumberFormat="1" applyFont="1" applyFill="1" applyBorder="1" applyAlignment="1">
      <alignment horizontal="right" vertical="center" wrapText="1"/>
    </xf>
    <xf numFmtId="2" fontId="3" fillId="0" borderId="6" xfId="0" applyNumberFormat="1" applyFont="1" applyFill="1" applyBorder="1" applyAlignment="1">
      <alignment vertical="center"/>
    </xf>
    <xf numFmtId="164" fontId="3" fillId="0" borderId="15" xfId="0" applyNumberFormat="1" applyFont="1" applyFill="1" applyBorder="1" applyAlignment="1">
      <alignment vertical="center"/>
    </xf>
    <xf numFmtId="1" fontId="3" fillId="0" borderId="5" xfId="0" applyNumberFormat="1" applyFont="1" applyFill="1" applyBorder="1" applyAlignment="1">
      <alignment vertical="center"/>
    </xf>
    <xf numFmtId="1" fontId="3" fillId="0" borderId="5" xfId="0" applyNumberFormat="1" applyFont="1" applyBorder="1" applyAlignment="1">
      <alignment vertical="center"/>
    </xf>
    <xf numFmtId="0" fontId="3" fillId="0" borderId="18" xfId="0" applyFont="1" applyBorder="1" applyAlignment="1">
      <alignment horizontal="center" vertical="center"/>
    </xf>
    <xf numFmtId="0" fontId="3" fillId="0" borderId="6" xfId="0" applyFont="1" applyFill="1" applyBorder="1" applyAlignment="1">
      <alignment horizontal="left" vertical="center" wrapText="1"/>
    </xf>
    <xf numFmtId="2" fontId="3" fillId="0" borderId="15" xfId="0" applyNumberFormat="1" applyFont="1" applyFill="1" applyBorder="1" applyAlignment="1">
      <alignment vertical="center"/>
    </xf>
    <xf numFmtId="0" fontId="12" fillId="0" borderId="16" xfId="0" applyFont="1" applyFill="1" applyBorder="1" applyAlignment="1">
      <alignment horizontal="left" vertical="center" wrapText="1"/>
    </xf>
    <xf numFmtId="0" fontId="12" fillId="0" borderId="6" xfId="0" applyFont="1" applyFill="1" applyBorder="1" applyAlignment="1">
      <alignment horizontal="right" vertical="center"/>
    </xf>
    <xf numFmtId="164" fontId="3" fillId="0" borderId="13" xfId="0" applyNumberFormat="1" applyFont="1" applyFill="1" applyBorder="1" applyAlignment="1">
      <alignment vertical="center"/>
    </xf>
    <xf numFmtId="0" fontId="14" fillId="0" borderId="5" xfId="0" applyFont="1" applyBorder="1" applyAlignment="1">
      <alignment horizontal="left" vertical="top" wrapText="1"/>
    </xf>
    <xf numFmtId="0" fontId="3" fillId="0" borderId="5" xfId="0" applyFont="1" applyBorder="1" applyAlignment="1">
      <alignment vertical="top"/>
    </xf>
    <xf numFmtId="2" fontId="3" fillId="0" borderId="5" xfId="0" applyNumberFormat="1" applyFont="1" applyBorder="1" applyAlignment="1">
      <alignment vertical="top"/>
    </xf>
    <xf numFmtId="0" fontId="3" fillId="0" borderId="5" xfId="0" applyFont="1" applyBorder="1"/>
    <xf numFmtId="2" fontId="3" fillId="0" borderId="5" xfId="0" applyNumberFormat="1" applyFont="1" applyBorder="1" applyAlignment="1">
      <alignment horizontal="right" vertical="center"/>
    </xf>
    <xf numFmtId="0" fontId="3" fillId="0" borderId="6" xfId="0" applyFont="1" applyBorder="1" applyAlignment="1">
      <alignment horizontal="left" vertical="center" wrapText="1"/>
    </xf>
    <xf numFmtId="0" fontId="3" fillId="0" borderId="15" xfId="0" applyFont="1" applyBorder="1" applyAlignment="1">
      <alignment horizontal="center" vertical="center" wrapText="1"/>
    </xf>
    <xf numFmtId="0" fontId="3" fillId="0" borderId="15" xfId="0" applyFont="1" applyBorder="1" applyAlignment="1">
      <alignment horizontal="center" vertical="center"/>
    </xf>
    <xf numFmtId="0" fontId="3" fillId="0" borderId="6" xfId="0" applyFont="1" applyBorder="1" applyAlignment="1">
      <alignment vertical="center"/>
    </xf>
    <xf numFmtId="164" fontId="3" fillId="0" borderId="6" xfId="0" applyNumberFormat="1" applyFont="1" applyBorder="1" applyAlignment="1">
      <alignment vertical="center"/>
    </xf>
    <xf numFmtId="0" fontId="14" fillId="0" borderId="19" xfId="0" applyFont="1" applyBorder="1" applyAlignment="1">
      <alignment horizontal="left" vertical="center" wrapText="1"/>
    </xf>
    <xf numFmtId="0" fontId="3" fillId="0" borderId="20" xfId="0" applyFont="1" applyBorder="1" applyAlignment="1">
      <alignment horizontal="center" vertical="center" wrapText="1"/>
    </xf>
    <xf numFmtId="0" fontId="3" fillId="0" borderId="19" xfId="0" applyFont="1" applyBorder="1" applyAlignment="1">
      <alignment horizontal="right" vertical="center"/>
    </xf>
    <xf numFmtId="2" fontId="3" fillId="0" borderId="20" xfId="0" applyNumberFormat="1" applyFont="1" applyBorder="1" applyAlignment="1">
      <alignment vertical="center"/>
    </xf>
    <xf numFmtId="164" fontId="3" fillId="0" borderId="19" xfId="0" applyNumberFormat="1" applyFont="1" applyBorder="1" applyAlignment="1">
      <alignment vertical="center"/>
    </xf>
    <xf numFmtId="164" fontId="3" fillId="0" borderId="21" xfId="0" applyNumberFormat="1" applyFont="1" applyBorder="1" applyAlignment="1">
      <alignment vertical="center"/>
    </xf>
    <xf numFmtId="2" fontId="3" fillId="0" borderId="19" xfId="0" applyNumberFormat="1" applyFont="1" applyBorder="1" applyAlignment="1">
      <alignment vertical="center"/>
    </xf>
    <xf numFmtId="164" fontId="3" fillId="0" borderId="6" xfId="0" applyNumberFormat="1" applyFont="1" applyFill="1" applyBorder="1" applyAlignment="1">
      <alignment vertical="center"/>
    </xf>
    <xf numFmtId="0" fontId="10" fillId="0" borderId="6" xfId="0" applyNumberFormat="1" applyFont="1" applyFill="1" applyBorder="1" applyAlignment="1">
      <alignment horizontal="center" vertical="center"/>
    </xf>
    <xf numFmtId="0" fontId="14" fillId="0" borderId="17" xfId="0" applyFont="1" applyFill="1" applyBorder="1" applyAlignment="1">
      <alignment horizontal="left" vertical="center" wrapText="1"/>
    </xf>
    <xf numFmtId="164" fontId="3" fillId="0" borderId="5" xfId="0" applyNumberFormat="1" applyFont="1" applyFill="1" applyBorder="1" applyAlignment="1">
      <alignment horizontal="right" vertical="center" wrapText="1"/>
    </xf>
    <xf numFmtId="0" fontId="3" fillId="0" borderId="5" xfId="0" applyFont="1" applyFill="1" applyBorder="1" applyAlignment="1">
      <alignment horizontal="left" vertical="top" wrapText="1"/>
    </xf>
    <xf numFmtId="2" fontId="3" fillId="0" borderId="0" xfId="0" applyNumberFormat="1" applyFont="1" applyFill="1" applyAlignment="1">
      <alignment vertical="center"/>
    </xf>
    <xf numFmtId="0" fontId="3" fillId="0" borderId="6" xfId="0" applyFont="1" applyFill="1" applyBorder="1" applyAlignment="1">
      <alignment horizontal="left" vertical="top" wrapText="1"/>
    </xf>
    <xf numFmtId="0" fontId="3" fillId="0" borderId="6" xfId="0" applyFont="1" applyFill="1" applyBorder="1" applyAlignment="1">
      <alignment horizontal="right" vertical="center"/>
    </xf>
    <xf numFmtId="1" fontId="3" fillId="0" borderId="20" xfId="0" applyNumberFormat="1" applyFont="1" applyFill="1" applyBorder="1" applyAlignment="1">
      <alignment horizontal="right" vertical="center" wrapText="1"/>
    </xf>
    <xf numFmtId="0" fontId="3" fillId="0" borderId="19" xfId="0" applyFont="1" applyFill="1" applyBorder="1" applyAlignment="1">
      <alignment horizontal="right" vertical="center"/>
    </xf>
    <xf numFmtId="2" fontId="3" fillId="0" borderId="4" xfId="0" applyNumberFormat="1" applyFont="1" applyBorder="1" applyAlignment="1">
      <alignment vertical="center"/>
    </xf>
    <xf numFmtId="0" fontId="12" fillId="0" borderId="5" xfId="0" applyFont="1" applyFill="1" applyBorder="1" applyAlignment="1">
      <alignment horizontal="right" vertical="center"/>
    </xf>
    <xf numFmtId="0" fontId="10" fillId="0" borderId="6" xfId="0" applyFont="1" applyBorder="1" applyAlignment="1">
      <alignment horizontal="center" vertical="center"/>
    </xf>
    <xf numFmtId="0" fontId="14" fillId="0" borderId="5" xfId="0" applyFont="1" applyBorder="1" applyAlignment="1">
      <alignment horizontal="left" vertical="center" wrapText="1"/>
    </xf>
    <xf numFmtId="0" fontId="3" fillId="0" borderId="5" xfId="0" applyFont="1" applyFill="1" applyBorder="1" applyAlignment="1">
      <alignment horizontal="center" vertical="center"/>
    </xf>
    <xf numFmtId="0" fontId="12" fillId="0" borderId="5" xfId="0" applyFont="1" applyFill="1" applyBorder="1" applyAlignment="1">
      <alignment horizontal="left" vertical="center" wrapText="1"/>
    </xf>
    <xf numFmtId="0" fontId="12" fillId="0" borderId="13" xfId="0" applyFont="1" applyBorder="1" applyAlignment="1">
      <alignment horizontal="center" vertical="center" wrapText="1"/>
    </xf>
    <xf numFmtId="0" fontId="12" fillId="0" borderId="13" xfId="0" applyFont="1" applyBorder="1" applyAlignment="1">
      <alignment horizontal="right" vertical="center"/>
    </xf>
    <xf numFmtId="2" fontId="12" fillId="0" borderId="5" xfId="0" applyNumberFormat="1" applyFont="1" applyBorder="1" applyAlignment="1">
      <alignment vertical="center"/>
    </xf>
    <xf numFmtId="2" fontId="12" fillId="0" borderId="13" xfId="0" applyNumberFormat="1" applyFont="1" applyBorder="1" applyAlignment="1">
      <alignment vertical="center"/>
    </xf>
    <xf numFmtId="0" fontId="12" fillId="0" borderId="0" xfId="0" applyFont="1" applyAlignment="1">
      <alignment vertical="center"/>
    </xf>
    <xf numFmtId="0" fontId="12" fillId="0" borderId="5" xfId="0" applyFont="1" applyBorder="1" applyAlignment="1">
      <alignment horizontal="left" vertical="center" wrapText="1"/>
    </xf>
    <xf numFmtId="0" fontId="12" fillId="0" borderId="5" xfId="0" applyFont="1" applyBorder="1" applyAlignment="1">
      <alignment horizontal="right" vertical="center"/>
    </xf>
    <xf numFmtId="2" fontId="12" fillId="0" borderId="5" xfId="0" applyNumberFormat="1" applyFont="1" applyFill="1" applyBorder="1" applyAlignment="1">
      <alignment vertical="center"/>
    </xf>
    <xf numFmtId="2" fontId="3" fillId="0" borderId="15" xfId="0" applyNumberFormat="1" applyFont="1" applyFill="1" applyBorder="1" applyAlignment="1">
      <alignment horizontal="right" vertical="center"/>
    </xf>
    <xf numFmtId="4" fontId="3" fillId="0" borderId="15" xfId="1" applyNumberFormat="1" applyFont="1" applyFill="1" applyBorder="1" applyAlignment="1">
      <alignment horizontal="right" vertical="center"/>
    </xf>
    <xf numFmtId="0" fontId="12" fillId="0" borderId="13" xfId="0" applyFont="1" applyFill="1" applyBorder="1" applyAlignment="1">
      <alignment horizontal="right" vertical="center"/>
    </xf>
    <xf numFmtId="2" fontId="12" fillId="0" borderId="13" xfId="0" applyNumberFormat="1" applyFont="1" applyFill="1" applyBorder="1" applyAlignment="1">
      <alignment vertical="center"/>
    </xf>
    <xf numFmtId="0" fontId="14" fillId="0" borderId="5" xfId="0" applyFont="1" applyFill="1" applyBorder="1" applyAlignment="1">
      <alignment horizontal="left" vertical="center" wrapText="1"/>
    </xf>
    <xf numFmtId="0" fontId="3" fillId="0" borderId="22" xfId="0" applyFont="1" applyBorder="1" applyAlignment="1">
      <alignment horizontal="left" vertical="center" wrapText="1"/>
    </xf>
    <xf numFmtId="0" fontId="3" fillId="0" borderId="6" xfId="0" applyFont="1" applyBorder="1" applyAlignment="1">
      <alignment horizontal="center" vertical="center" wrapText="1"/>
    </xf>
    <xf numFmtId="0" fontId="12" fillId="0" borderId="6" xfId="0" applyFont="1" applyBorder="1" applyAlignment="1">
      <alignment horizontal="center" vertical="center"/>
    </xf>
    <xf numFmtId="49" fontId="12" fillId="0" borderId="15" xfId="0" applyNumberFormat="1" applyFont="1" applyBorder="1" applyAlignment="1">
      <alignment horizontal="left" vertical="center" wrapText="1"/>
    </xf>
    <xf numFmtId="49" fontId="12" fillId="0" borderId="6" xfId="0" applyNumberFormat="1" applyFont="1" applyBorder="1" applyAlignment="1">
      <alignment horizontal="right" vertical="center"/>
    </xf>
    <xf numFmtId="1" fontId="3" fillId="0" borderId="0" xfId="0" applyNumberFormat="1" applyFont="1"/>
    <xf numFmtId="0" fontId="3" fillId="0" borderId="23" xfId="0" applyFont="1" applyBorder="1" applyAlignment="1">
      <alignment horizontal="left" vertical="top" wrapText="1"/>
    </xf>
    <xf numFmtId="2" fontId="3" fillId="0" borderId="19" xfId="0" applyNumberFormat="1" applyFont="1" applyBorder="1" applyAlignment="1">
      <alignment horizontal="right" vertical="center" wrapText="1"/>
    </xf>
    <xf numFmtId="0" fontId="9" fillId="0" borderId="0" xfId="0" applyFont="1" applyAlignment="1">
      <alignment horizontal="center" vertical="top"/>
    </xf>
    <xf numFmtId="0" fontId="3" fillId="0" borderId="2" xfId="0" applyFont="1" applyBorder="1" applyAlignment="1">
      <alignment horizontal="center" vertical="center" textRotation="90"/>
    </xf>
    <xf numFmtId="0" fontId="3" fillId="0" borderId="24" xfId="0" applyFont="1" applyBorder="1" applyAlignment="1">
      <alignment horizontal="center" vertical="center" textRotation="90"/>
    </xf>
    <xf numFmtId="0" fontId="3" fillId="0" borderId="2" xfId="0" applyFont="1" applyBorder="1" applyAlignment="1">
      <alignment horizontal="center" vertical="center" wrapText="1"/>
    </xf>
    <xf numFmtId="0" fontId="3" fillId="0" borderId="24" xfId="0" applyFont="1" applyBorder="1" applyAlignment="1">
      <alignment horizontal="center" vertical="center" wrapText="1"/>
    </xf>
    <xf numFmtId="0" fontId="3" fillId="2" borderId="2" xfId="0" applyFont="1" applyFill="1" applyBorder="1" applyAlignment="1">
      <alignment horizontal="center" vertical="center" wrapText="1"/>
    </xf>
    <xf numFmtId="0" fontId="3" fillId="2" borderId="24" xfId="0" applyFont="1" applyFill="1" applyBorder="1" applyAlignment="1">
      <alignment horizontal="center" vertical="center" wrapText="1"/>
    </xf>
    <xf numFmtId="0" fontId="3" fillId="2" borderId="2" xfId="0" applyFont="1" applyFill="1" applyBorder="1" applyAlignment="1">
      <alignment horizontal="center" vertical="center" textRotation="90"/>
    </xf>
    <xf numFmtId="0" fontId="3" fillId="2" borderId="24" xfId="0" applyFont="1" applyFill="1" applyBorder="1" applyAlignment="1">
      <alignment horizontal="center" vertical="center" textRotation="90"/>
    </xf>
    <xf numFmtId="0" fontId="4" fillId="0" borderId="25" xfId="0" applyFont="1" applyBorder="1" applyAlignment="1">
      <alignment horizontal="center" vertical="center"/>
    </xf>
    <xf numFmtId="2" fontId="3" fillId="0" borderId="2" xfId="0" applyNumberFormat="1" applyFont="1" applyBorder="1" applyAlignment="1">
      <alignment horizontal="center" vertical="center" textRotation="90" wrapText="1"/>
    </xf>
    <xf numFmtId="2" fontId="3" fillId="0" borderId="24" xfId="0" applyNumberFormat="1" applyFont="1" applyBorder="1" applyAlignment="1">
      <alignment horizontal="center" vertical="center" textRotation="90" wrapText="1"/>
    </xf>
    <xf numFmtId="0" fontId="3" fillId="0" borderId="2" xfId="0" applyFont="1" applyBorder="1" applyAlignment="1">
      <alignment horizontal="center" vertical="center" textRotation="90" wrapText="1"/>
    </xf>
    <xf numFmtId="0" fontId="3" fillId="0" borderId="24" xfId="0" applyFont="1" applyBorder="1" applyAlignment="1">
      <alignment horizontal="center" vertical="center" textRotation="90" wrapText="1"/>
    </xf>
    <xf numFmtId="0" fontId="4" fillId="0" borderId="14" xfId="0" applyFont="1" applyBorder="1" applyAlignment="1">
      <alignment horizontal="center" vertical="center"/>
    </xf>
    <xf numFmtId="0" fontId="4" fillId="0" borderId="26" xfId="0" applyFont="1" applyBorder="1" applyAlignment="1">
      <alignment horizontal="center" vertical="center"/>
    </xf>
    <xf numFmtId="0" fontId="4" fillId="2" borderId="2" xfId="0" applyFont="1" applyFill="1" applyBorder="1" applyAlignment="1">
      <alignment horizontal="center" vertical="center" wrapText="1"/>
    </xf>
    <xf numFmtId="0" fontId="4" fillId="2" borderId="24" xfId="0" applyFont="1" applyFill="1" applyBorder="1" applyAlignment="1">
      <alignment horizontal="center" vertical="center" wrapText="1"/>
    </xf>
  </cellXfs>
  <cellStyles count="2">
    <cellStyle name="Normal" xfId="0" builtinId="0"/>
    <cellStyle name="Normal_Celtniecība ar  piesk."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14</xdr:col>
      <xdr:colOff>0</xdr:colOff>
      <xdr:row>4</xdr:row>
      <xdr:rowOff>28575</xdr:rowOff>
    </xdr:from>
    <xdr:to>
      <xdr:col>15</xdr:col>
      <xdr:colOff>0</xdr:colOff>
      <xdr:row>5</xdr:row>
      <xdr:rowOff>38100</xdr:rowOff>
    </xdr:to>
    <xdr:sp macro="" textlink="">
      <xdr:nvSpPr>
        <xdr:cNvPr id="3073" name="Rectangle 1"/>
        <xdr:cNvSpPr>
          <a:spLocks noChangeArrowheads="1"/>
        </xdr:cNvSpPr>
      </xdr:nvSpPr>
      <xdr:spPr bwMode="auto">
        <a:xfrm>
          <a:off x="11725275" y="733425"/>
          <a:ext cx="60960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0</xdr:colOff>
      <xdr:row>4</xdr:row>
      <xdr:rowOff>28575</xdr:rowOff>
    </xdr:from>
    <xdr:to>
      <xdr:col>15</xdr:col>
      <xdr:colOff>0</xdr:colOff>
      <xdr:row>5</xdr:row>
      <xdr:rowOff>38100</xdr:rowOff>
    </xdr:to>
    <xdr:sp macro="" textlink="">
      <xdr:nvSpPr>
        <xdr:cNvPr id="11265" name="Rectangle 1"/>
        <xdr:cNvSpPr>
          <a:spLocks noChangeArrowheads="1"/>
        </xdr:cNvSpPr>
      </xdr:nvSpPr>
      <xdr:spPr bwMode="auto">
        <a:xfrm>
          <a:off x="8162925" y="771525"/>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twoCellAnchor>
    <xdr:from>
      <xdr:col>14</xdr:col>
      <xdr:colOff>0</xdr:colOff>
      <xdr:row>4</xdr:row>
      <xdr:rowOff>28575</xdr:rowOff>
    </xdr:from>
    <xdr:to>
      <xdr:col>15</xdr:col>
      <xdr:colOff>0</xdr:colOff>
      <xdr:row>5</xdr:row>
      <xdr:rowOff>38100</xdr:rowOff>
    </xdr:to>
    <xdr:sp macro="" textlink="">
      <xdr:nvSpPr>
        <xdr:cNvPr id="11266" name="Rectangle 2"/>
        <xdr:cNvSpPr>
          <a:spLocks noChangeArrowheads="1"/>
        </xdr:cNvSpPr>
      </xdr:nvSpPr>
      <xdr:spPr bwMode="auto">
        <a:xfrm>
          <a:off x="8162925" y="771525"/>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0</xdr:colOff>
      <xdr:row>4</xdr:row>
      <xdr:rowOff>28575</xdr:rowOff>
    </xdr:from>
    <xdr:to>
      <xdr:col>15</xdr:col>
      <xdr:colOff>0</xdr:colOff>
      <xdr:row>5</xdr:row>
      <xdr:rowOff>38100</xdr:rowOff>
    </xdr:to>
    <xdr:sp macro="" textlink="">
      <xdr:nvSpPr>
        <xdr:cNvPr id="12289" name="Rectangle 1"/>
        <xdr:cNvSpPr>
          <a:spLocks noChangeArrowheads="1"/>
        </xdr:cNvSpPr>
      </xdr:nvSpPr>
      <xdr:spPr bwMode="auto">
        <a:xfrm>
          <a:off x="8162925" y="771525"/>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twoCellAnchor>
    <xdr:from>
      <xdr:col>14</xdr:col>
      <xdr:colOff>0</xdr:colOff>
      <xdr:row>4</xdr:row>
      <xdr:rowOff>28575</xdr:rowOff>
    </xdr:from>
    <xdr:to>
      <xdr:col>15</xdr:col>
      <xdr:colOff>0</xdr:colOff>
      <xdr:row>5</xdr:row>
      <xdr:rowOff>38100</xdr:rowOff>
    </xdr:to>
    <xdr:sp macro="" textlink="">
      <xdr:nvSpPr>
        <xdr:cNvPr id="12290" name="Rectangle 2"/>
        <xdr:cNvSpPr>
          <a:spLocks noChangeArrowheads="1"/>
        </xdr:cNvSpPr>
      </xdr:nvSpPr>
      <xdr:spPr bwMode="auto">
        <a:xfrm>
          <a:off x="8162925" y="771525"/>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0</xdr:colOff>
      <xdr:row>4</xdr:row>
      <xdr:rowOff>28575</xdr:rowOff>
    </xdr:from>
    <xdr:to>
      <xdr:col>15</xdr:col>
      <xdr:colOff>0</xdr:colOff>
      <xdr:row>5</xdr:row>
      <xdr:rowOff>38100</xdr:rowOff>
    </xdr:to>
    <xdr:sp macro="" textlink="">
      <xdr:nvSpPr>
        <xdr:cNvPr id="13313" name="Rectangle 1"/>
        <xdr:cNvSpPr>
          <a:spLocks noChangeArrowheads="1"/>
        </xdr:cNvSpPr>
      </xdr:nvSpPr>
      <xdr:spPr bwMode="auto">
        <a:xfrm>
          <a:off x="8162925" y="771525"/>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twoCellAnchor>
    <xdr:from>
      <xdr:col>14</xdr:col>
      <xdr:colOff>0</xdr:colOff>
      <xdr:row>4</xdr:row>
      <xdr:rowOff>28575</xdr:rowOff>
    </xdr:from>
    <xdr:to>
      <xdr:col>15</xdr:col>
      <xdr:colOff>0</xdr:colOff>
      <xdr:row>5</xdr:row>
      <xdr:rowOff>38100</xdr:rowOff>
    </xdr:to>
    <xdr:sp macro="" textlink="">
      <xdr:nvSpPr>
        <xdr:cNvPr id="13314" name="Rectangle 2"/>
        <xdr:cNvSpPr>
          <a:spLocks noChangeArrowheads="1"/>
        </xdr:cNvSpPr>
      </xdr:nvSpPr>
      <xdr:spPr bwMode="auto">
        <a:xfrm>
          <a:off x="8162925" y="771525"/>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0</xdr:colOff>
      <xdr:row>4</xdr:row>
      <xdr:rowOff>28575</xdr:rowOff>
    </xdr:from>
    <xdr:to>
      <xdr:col>15</xdr:col>
      <xdr:colOff>0</xdr:colOff>
      <xdr:row>5</xdr:row>
      <xdr:rowOff>38100</xdr:rowOff>
    </xdr:to>
    <xdr:sp macro="" textlink="">
      <xdr:nvSpPr>
        <xdr:cNvPr id="14337" name="Rectangle 1"/>
        <xdr:cNvSpPr>
          <a:spLocks noChangeArrowheads="1"/>
        </xdr:cNvSpPr>
      </xdr:nvSpPr>
      <xdr:spPr bwMode="auto">
        <a:xfrm>
          <a:off x="8162925" y="771525"/>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twoCellAnchor>
    <xdr:from>
      <xdr:col>14</xdr:col>
      <xdr:colOff>0</xdr:colOff>
      <xdr:row>4</xdr:row>
      <xdr:rowOff>28575</xdr:rowOff>
    </xdr:from>
    <xdr:to>
      <xdr:col>15</xdr:col>
      <xdr:colOff>0</xdr:colOff>
      <xdr:row>5</xdr:row>
      <xdr:rowOff>38100</xdr:rowOff>
    </xdr:to>
    <xdr:sp macro="" textlink="">
      <xdr:nvSpPr>
        <xdr:cNvPr id="14338" name="Rectangle 2"/>
        <xdr:cNvSpPr>
          <a:spLocks noChangeArrowheads="1"/>
        </xdr:cNvSpPr>
      </xdr:nvSpPr>
      <xdr:spPr bwMode="auto">
        <a:xfrm>
          <a:off x="8162925" y="771525"/>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0</xdr:colOff>
      <xdr:row>4</xdr:row>
      <xdr:rowOff>28575</xdr:rowOff>
    </xdr:from>
    <xdr:to>
      <xdr:col>15</xdr:col>
      <xdr:colOff>0</xdr:colOff>
      <xdr:row>5</xdr:row>
      <xdr:rowOff>38100</xdr:rowOff>
    </xdr:to>
    <xdr:sp macro="" textlink="">
      <xdr:nvSpPr>
        <xdr:cNvPr id="15361" name="Rectangle 1"/>
        <xdr:cNvSpPr>
          <a:spLocks noChangeArrowheads="1"/>
        </xdr:cNvSpPr>
      </xdr:nvSpPr>
      <xdr:spPr bwMode="auto">
        <a:xfrm>
          <a:off x="8210550" y="771525"/>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twoCellAnchor>
    <xdr:from>
      <xdr:col>14</xdr:col>
      <xdr:colOff>0</xdr:colOff>
      <xdr:row>4</xdr:row>
      <xdr:rowOff>28575</xdr:rowOff>
    </xdr:from>
    <xdr:to>
      <xdr:col>15</xdr:col>
      <xdr:colOff>0</xdr:colOff>
      <xdr:row>5</xdr:row>
      <xdr:rowOff>38100</xdr:rowOff>
    </xdr:to>
    <xdr:sp macro="" textlink="">
      <xdr:nvSpPr>
        <xdr:cNvPr id="15362" name="Rectangle 2"/>
        <xdr:cNvSpPr>
          <a:spLocks noChangeArrowheads="1"/>
        </xdr:cNvSpPr>
      </xdr:nvSpPr>
      <xdr:spPr bwMode="auto">
        <a:xfrm>
          <a:off x="8210550" y="771525"/>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15.xml><?xml version="1.0" encoding="utf-8"?>
<xdr:wsDr xmlns:xdr="http://schemas.openxmlformats.org/drawingml/2006/spreadsheetDrawing" xmlns:a="http://schemas.openxmlformats.org/drawingml/2006/main">
  <xdr:twoCellAnchor>
    <xdr:from>
      <xdr:col>14</xdr:col>
      <xdr:colOff>0</xdr:colOff>
      <xdr:row>4</xdr:row>
      <xdr:rowOff>28575</xdr:rowOff>
    </xdr:from>
    <xdr:to>
      <xdr:col>15</xdr:col>
      <xdr:colOff>0</xdr:colOff>
      <xdr:row>5</xdr:row>
      <xdr:rowOff>38100</xdr:rowOff>
    </xdr:to>
    <xdr:sp macro="" textlink="">
      <xdr:nvSpPr>
        <xdr:cNvPr id="16385" name="Rectangle 1"/>
        <xdr:cNvSpPr>
          <a:spLocks noChangeArrowheads="1"/>
        </xdr:cNvSpPr>
      </xdr:nvSpPr>
      <xdr:spPr bwMode="auto">
        <a:xfrm>
          <a:off x="8172450" y="771525"/>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twoCellAnchor>
    <xdr:from>
      <xdr:col>14</xdr:col>
      <xdr:colOff>0</xdr:colOff>
      <xdr:row>4</xdr:row>
      <xdr:rowOff>28575</xdr:rowOff>
    </xdr:from>
    <xdr:to>
      <xdr:col>15</xdr:col>
      <xdr:colOff>0</xdr:colOff>
      <xdr:row>5</xdr:row>
      <xdr:rowOff>38100</xdr:rowOff>
    </xdr:to>
    <xdr:sp macro="" textlink="">
      <xdr:nvSpPr>
        <xdr:cNvPr id="16386" name="Rectangle 2"/>
        <xdr:cNvSpPr>
          <a:spLocks noChangeArrowheads="1"/>
        </xdr:cNvSpPr>
      </xdr:nvSpPr>
      <xdr:spPr bwMode="auto">
        <a:xfrm>
          <a:off x="8172450" y="771525"/>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16.xml><?xml version="1.0" encoding="utf-8"?>
<xdr:wsDr xmlns:xdr="http://schemas.openxmlformats.org/drawingml/2006/spreadsheetDrawing" xmlns:a="http://schemas.openxmlformats.org/drawingml/2006/main">
  <xdr:twoCellAnchor>
    <xdr:from>
      <xdr:col>14</xdr:col>
      <xdr:colOff>0</xdr:colOff>
      <xdr:row>4</xdr:row>
      <xdr:rowOff>28575</xdr:rowOff>
    </xdr:from>
    <xdr:to>
      <xdr:col>15</xdr:col>
      <xdr:colOff>0</xdr:colOff>
      <xdr:row>5</xdr:row>
      <xdr:rowOff>38100</xdr:rowOff>
    </xdr:to>
    <xdr:sp macro="" textlink="">
      <xdr:nvSpPr>
        <xdr:cNvPr id="17409" name="Rectangle 1"/>
        <xdr:cNvSpPr>
          <a:spLocks noChangeArrowheads="1"/>
        </xdr:cNvSpPr>
      </xdr:nvSpPr>
      <xdr:spPr bwMode="auto">
        <a:xfrm>
          <a:off x="8172450" y="771525"/>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twoCellAnchor>
    <xdr:from>
      <xdr:col>14</xdr:col>
      <xdr:colOff>0</xdr:colOff>
      <xdr:row>4</xdr:row>
      <xdr:rowOff>28575</xdr:rowOff>
    </xdr:from>
    <xdr:to>
      <xdr:col>15</xdr:col>
      <xdr:colOff>0</xdr:colOff>
      <xdr:row>5</xdr:row>
      <xdr:rowOff>38100</xdr:rowOff>
    </xdr:to>
    <xdr:sp macro="" textlink="">
      <xdr:nvSpPr>
        <xdr:cNvPr id="17410" name="Rectangle 2"/>
        <xdr:cNvSpPr>
          <a:spLocks noChangeArrowheads="1"/>
        </xdr:cNvSpPr>
      </xdr:nvSpPr>
      <xdr:spPr bwMode="auto">
        <a:xfrm>
          <a:off x="8172450" y="771525"/>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17.xml><?xml version="1.0" encoding="utf-8"?>
<xdr:wsDr xmlns:xdr="http://schemas.openxmlformats.org/drawingml/2006/spreadsheetDrawing" xmlns:a="http://schemas.openxmlformats.org/drawingml/2006/main">
  <xdr:twoCellAnchor>
    <xdr:from>
      <xdr:col>14</xdr:col>
      <xdr:colOff>0</xdr:colOff>
      <xdr:row>4</xdr:row>
      <xdr:rowOff>28575</xdr:rowOff>
    </xdr:from>
    <xdr:to>
      <xdr:col>15</xdr:col>
      <xdr:colOff>0</xdr:colOff>
      <xdr:row>5</xdr:row>
      <xdr:rowOff>38100</xdr:rowOff>
    </xdr:to>
    <xdr:sp macro="" textlink="">
      <xdr:nvSpPr>
        <xdr:cNvPr id="18433" name="Rectangle 1"/>
        <xdr:cNvSpPr>
          <a:spLocks noChangeArrowheads="1"/>
        </xdr:cNvSpPr>
      </xdr:nvSpPr>
      <xdr:spPr bwMode="auto">
        <a:xfrm>
          <a:off x="8172450" y="771525"/>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twoCellAnchor>
    <xdr:from>
      <xdr:col>14</xdr:col>
      <xdr:colOff>0</xdr:colOff>
      <xdr:row>4</xdr:row>
      <xdr:rowOff>28575</xdr:rowOff>
    </xdr:from>
    <xdr:to>
      <xdr:col>15</xdr:col>
      <xdr:colOff>0</xdr:colOff>
      <xdr:row>5</xdr:row>
      <xdr:rowOff>38100</xdr:rowOff>
    </xdr:to>
    <xdr:sp macro="" textlink="">
      <xdr:nvSpPr>
        <xdr:cNvPr id="18434" name="Rectangle 2"/>
        <xdr:cNvSpPr>
          <a:spLocks noChangeArrowheads="1"/>
        </xdr:cNvSpPr>
      </xdr:nvSpPr>
      <xdr:spPr bwMode="auto">
        <a:xfrm>
          <a:off x="8172450" y="771525"/>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0</xdr:colOff>
      <xdr:row>4</xdr:row>
      <xdr:rowOff>28575</xdr:rowOff>
    </xdr:from>
    <xdr:to>
      <xdr:col>15</xdr:col>
      <xdr:colOff>0</xdr:colOff>
      <xdr:row>5</xdr:row>
      <xdr:rowOff>38100</xdr:rowOff>
    </xdr:to>
    <xdr:sp macro="" textlink="">
      <xdr:nvSpPr>
        <xdr:cNvPr id="19457" name="Rectangle 1"/>
        <xdr:cNvSpPr>
          <a:spLocks noChangeArrowheads="1"/>
        </xdr:cNvSpPr>
      </xdr:nvSpPr>
      <xdr:spPr bwMode="auto">
        <a:xfrm>
          <a:off x="8172450" y="771525"/>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twoCellAnchor>
    <xdr:from>
      <xdr:col>14</xdr:col>
      <xdr:colOff>0</xdr:colOff>
      <xdr:row>4</xdr:row>
      <xdr:rowOff>28575</xdr:rowOff>
    </xdr:from>
    <xdr:to>
      <xdr:col>15</xdr:col>
      <xdr:colOff>0</xdr:colOff>
      <xdr:row>5</xdr:row>
      <xdr:rowOff>38100</xdr:rowOff>
    </xdr:to>
    <xdr:sp macro="" textlink="">
      <xdr:nvSpPr>
        <xdr:cNvPr id="19458" name="Rectangle 2"/>
        <xdr:cNvSpPr>
          <a:spLocks noChangeArrowheads="1"/>
        </xdr:cNvSpPr>
      </xdr:nvSpPr>
      <xdr:spPr bwMode="auto">
        <a:xfrm>
          <a:off x="8172450" y="771525"/>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19.xml><?xml version="1.0" encoding="utf-8"?>
<xdr:wsDr xmlns:xdr="http://schemas.openxmlformats.org/drawingml/2006/spreadsheetDrawing" xmlns:a="http://schemas.openxmlformats.org/drawingml/2006/main">
  <xdr:twoCellAnchor>
    <xdr:from>
      <xdr:col>14</xdr:col>
      <xdr:colOff>0</xdr:colOff>
      <xdr:row>4</xdr:row>
      <xdr:rowOff>28575</xdr:rowOff>
    </xdr:from>
    <xdr:to>
      <xdr:col>15</xdr:col>
      <xdr:colOff>0</xdr:colOff>
      <xdr:row>5</xdr:row>
      <xdr:rowOff>38100</xdr:rowOff>
    </xdr:to>
    <xdr:sp macro="" textlink="">
      <xdr:nvSpPr>
        <xdr:cNvPr id="20481" name="Rectangle 1"/>
        <xdr:cNvSpPr>
          <a:spLocks noChangeArrowheads="1"/>
        </xdr:cNvSpPr>
      </xdr:nvSpPr>
      <xdr:spPr bwMode="auto">
        <a:xfrm>
          <a:off x="8172450" y="771525"/>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twoCellAnchor>
    <xdr:from>
      <xdr:col>14</xdr:col>
      <xdr:colOff>0</xdr:colOff>
      <xdr:row>4</xdr:row>
      <xdr:rowOff>28575</xdr:rowOff>
    </xdr:from>
    <xdr:to>
      <xdr:col>15</xdr:col>
      <xdr:colOff>0</xdr:colOff>
      <xdr:row>5</xdr:row>
      <xdr:rowOff>38100</xdr:rowOff>
    </xdr:to>
    <xdr:sp macro="" textlink="">
      <xdr:nvSpPr>
        <xdr:cNvPr id="20482" name="Rectangle 2"/>
        <xdr:cNvSpPr>
          <a:spLocks noChangeArrowheads="1"/>
        </xdr:cNvSpPr>
      </xdr:nvSpPr>
      <xdr:spPr bwMode="auto">
        <a:xfrm>
          <a:off x="8172450" y="771525"/>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0</xdr:colOff>
      <xdr:row>4</xdr:row>
      <xdr:rowOff>28575</xdr:rowOff>
    </xdr:from>
    <xdr:to>
      <xdr:col>15</xdr:col>
      <xdr:colOff>0</xdr:colOff>
      <xdr:row>5</xdr:row>
      <xdr:rowOff>38100</xdr:rowOff>
    </xdr:to>
    <xdr:sp macro="" textlink="">
      <xdr:nvSpPr>
        <xdr:cNvPr id="2049" name="Rectangle 1"/>
        <xdr:cNvSpPr>
          <a:spLocks noChangeArrowheads="1"/>
        </xdr:cNvSpPr>
      </xdr:nvSpPr>
      <xdr:spPr bwMode="auto">
        <a:xfrm>
          <a:off x="8210550" y="771525"/>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twoCellAnchor>
    <xdr:from>
      <xdr:col>14</xdr:col>
      <xdr:colOff>0</xdr:colOff>
      <xdr:row>4</xdr:row>
      <xdr:rowOff>28575</xdr:rowOff>
    </xdr:from>
    <xdr:to>
      <xdr:col>15</xdr:col>
      <xdr:colOff>0</xdr:colOff>
      <xdr:row>5</xdr:row>
      <xdr:rowOff>38100</xdr:rowOff>
    </xdr:to>
    <xdr:sp macro="" textlink="">
      <xdr:nvSpPr>
        <xdr:cNvPr id="2050" name="Rectangle 2"/>
        <xdr:cNvSpPr>
          <a:spLocks noChangeArrowheads="1"/>
        </xdr:cNvSpPr>
      </xdr:nvSpPr>
      <xdr:spPr bwMode="auto">
        <a:xfrm>
          <a:off x="8210550" y="771525"/>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20.xml><?xml version="1.0" encoding="utf-8"?>
<xdr:wsDr xmlns:xdr="http://schemas.openxmlformats.org/drawingml/2006/spreadsheetDrawing" xmlns:a="http://schemas.openxmlformats.org/drawingml/2006/main">
  <xdr:twoCellAnchor>
    <xdr:from>
      <xdr:col>14</xdr:col>
      <xdr:colOff>0</xdr:colOff>
      <xdr:row>4</xdr:row>
      <xdr:rowOff>28575</xdr:rowOff>
    </xdr:from>
    <xdr:to>
      <xdr:col>15</xdr:col>
      <xdr:colOff>0</xdr:colOff>
      <xdr:row>5</xdr:row>
      <xdr:rowOff>38100</xdr:rowOff>
    </xdr:to>
    <xdr:sp macro="" textlink="">
      <xdr:nvSpPr>
        <xdr:cNvPr id="21505" name="Rectangle 1"/>
        <xdr:cNvSpPr>
          <a:spLocks noChangeArrowheads="1"/>
        </xdr:cNvSpPr>
      </xdr:nvSpPr>
      <xdr:spPr bwMode="auto">
        <a:xfrm>
          <a:off x="8162925" y="771525"/>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twoCellAnchor>
    <xdr:from>
      <xdr:col>14</xdr:col>
      <xdr:colOff>0</xdr:colOff>
      <xdr:row>4</xdr:row>
      <xdr:rowOff>28575</xdr:rowOff>
    </xdr:from>
    <xdr:to>
      <xdr:col>15</xdr:col>
      <xdr:colOff>0</xdr:colOff>
      <xdr:row>5</xdr:row>
      <xdr:rowOff>38100</xdr:rowOff>
    </xdr:to>
    <xdr:sp macro="" textlink="">
      <xdr:nvSpPr>
        <xdr:cNvPr id="21506" name="Rectangle 2"/>
        <xdr:cNvSpPr>
          <a:spLocks noChangeArrowheads="1"/>
        </xdr:cNvSpPr>
      </xdr:nvSpPr>
      <xdr:spPr bwMode="auto">
        <a:xfrm>
          <a:off x="8162925" y="771525"/>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21.xml><?xml version="1.0" encoding="utf-8"?>
<xdr:wsDr xmlns:xdr="http://schemas.openxmlformats.org/drawingml/2006/spreadsheetDrawing" xmlns:a="http://schemas.openxmlformats.org/drawingml/2006/main">
  <xdr:twoCellAnchor>
    <xdr:from>
      <xdr:col>14</xdr:col>
      <xdr:colOff>0</xdr:colOff>
      <xdr:row>4</xdr:row>
      <xdr:rowOff>28575</xdr:rowOff>
    </xdr:from>
    <xdr:to>
      <xdr:col>15</xdr:col>
      <xdr:colOff>0</xdr:colOff>
      <xdr:row>5</xdr:row>
      <xdr:rowOff>38100</xdr:rowOff>
    </xdr:to>
    <xdr:sp macro="" textlink="">
      <xdr:nvSpPr>
        <xdr:cNvPr id="22529" name="Rectangle 1"/>
        <xdr:cNvSpPr>
          <a:spLocks noChangeArrowheads="1"/>
        </xdr:cNvSpPr>
      </xdr:nvSpPr>
      <xdr:spPr bwMode="auto">
        <a:xfrm>
          <a:off x="8162925" y="771525"/>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twoCellAnchor>
    <xdr:from>
      <xdr:col>14</xdr:col>
      <xdr:colOff>0</xdr:colOff>
      <xdr:row>4</xdr:row>
      <xdr:rowOff>28575</xdr:rowOff>
    </xdr:from>
    <xdr:to>
      <xdr:col>15</xdr:col>
      <xdr:colOff>0</xdr:colOff>
      <xdr:row>5</xdr:row>
      <xdr:rowOff>38100</xdr:rowOff>
    </xdr:to>
    <xdr:sp macro="" textlink="">
      <xdr:nvSpPr>
        <xdr:cNvPr id="22530" name="Rectangle 2"/>
        <xdr:cNvSpPr>
          <a:spLocks noChangeArrowheads="1"/>
        </xdr:cNvSpPr>
      </xdr:nvSpPr>
      <xdr:spPr bwMode="auto">
        <a:xfrm>
          <a:off x="8162925" y="771525"/>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0</xdr:colOff>
      <xdr:row>4</xdr:row>
      <xdr:rowOff>28575</xdr:rowOff>
    </xdr:from>
    <xdr:to>
      <xdr:col>15</xdr:col>
      <xdr:colOff>0</xdr:colOff>
      <xdr:row>5</xdr:row>
      <xdr:rowOff>38100</xdr:rowOff>
    </xdr:to>
    <xdr:sp macro="" textlink="">
      <xdr:nvSpPr>
        <xdr:cNvPr id="4097" name="Rectangle 1"/>
        <xdr:cNvSpPr>
          <a:spLocks noChangeArrowheads="1"/>
        </xdr:cNvSpPr>
      </xdr:nvSpPr>
      <xdr:spPr bwMode="auto">
        <a:xfrm>
          <a:off x="8181975" y="771525"/>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twoCellAnchor>
    <xdr:from>
      <xdr:col>14</xdr:col>
      <xdr:colOff>0</xdr:colOff>
      <xdr:row>4</xdr:row>
      <xdr:rowOff>28575</xdr:rowOff>
    </xdr:from>
    <xdr:to>
      <xdr:col>15</xdr:col>
      <xdr:colOff>0</xdr:colOff>
      <xdr:row>5</xdr:row>
      <xdr:rowOff>38100</xdr:rowOff>
    </xdr:to>
    <xdr:sp macro="" textlink="">
      <xdr:nvSpPr>
        <xdr:cNvPr id="4098" name="Rectangle 2"/>
        <xdr:cNvSpPr>
          <a:spLocks noChangeArrowheads="1"/>
        </xdr:cNvSpPr>
      </xdr:nvSpPr>
      <xdr:spPr bwMode="auto">
        <a:xfrm>
          <a:off x="8181975" y="771525"/>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14</xdr:col>
      <xdr:colOff>0</xdr:colOff>
      <xdr:row>4</xdr:row>
      <xdr:rowOff>28575</xdr:rowOff>
    </xdr:from>
    <xdr:to>
      <xdr:col>15</xdr:col>
      <xdr:colOff>0</xdr:colOff>
      <xdr:row>5</xdr:row>
      <xdr:rowOff>38100</xdr:rowOff>
    </xdr:to>
    <xdr:sp macro="" textlink="">
      <xdr:nvSpPr>
        <xdr:cNvPr id="5121" name="Rectangle 1"/>
        <xdr:cNvSpPr>
          <a:spLocks noChangeArrowheads="1"/>
        </xdr:cNvSpPr>
      </xdr:nvSpPr>
      <xdr:spPr bwMode="auto">
        <a:xfrm>
          <a:off x="8181975" y="771525"/>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twoCellAnchor>
    <xdr:from>
      <xdr:col>14</xdr:col>
      <xdr:colOff>0</xdr:colOff>
      <xdr:row>4</xdr:row>
      <xdr:rowOff>28575</xdr:rowOff>
    </xdr:from>
    <xdr:to>
      <xdr:col>15</xdr:col>
      <xdr:colOff>0</xdr:colOff>
      <xdr:row>5</xdr:row>
      <xdr:rowOff>38100</xdr:rowOff>
    </xdr:to>
    <xdr:sp macro="" textlink="">
      <xdr:nvSpPr>
        <xdr:cNvPr id="5122" name="Rectangle 2"/>
        <xdr:cNvSpPr>
          <a:spLocks noChangeArrowheads="1"/>
        </xdr:cNvSpPr>
      </xdr:nvSpPr>
      <xdr:spPr bwMode="auto">
        <a:xfrm>
          <a:off x="8181975" y="771525"/>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14</xdr:col>
      <xdr:colOff>0</xdr:colOff>
      <xdr:row>4</xdr:row>
      <xdr:rowOff>28575</xdr:rowOff>
    </xdr:from>
    <xdr:to>
      <xdr:col>15</xdr:col>
      <xdr:colOff>0</xdr:colOff>
      <xdr:row>5</xdr:row>
      <xdr:rowOff>38100</xdr:rowOff>
    </xdr:to>
    <xdr:sp macro="" textlink="">
      <xdr:nvSpPr>
        <xdr:cNvPr id="6145" name="Rectangle 1"/>
        <xdr:cNvSpPr>
          <a:spLocks noChangeArrowheads="1"/>
        </xdr:cNvSpPr>
      </xdr:nvSpPr>
      <xdr:spPr bwMode="auto">
        <a:xfrm>
          <a:off x="8181975" y="771525"/>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twoCellAnchor>
    <xdr:from>
      <xdr:col>14</xdr:col>
      <xdr:colOff>0</xdr:colOff>
      <xdr:row>4</xdr:row>
      <xdr:rowOff>28575</xdr:rowOff>
    </xdr:from>
    <xdr:to>
      <xdr:col>15</xdr:col>
      <xdr:colOff>0</xdr:colOff>
      <xdr:row>5</xdr:row>
      <xdr:rowOff>38100</xdr:rowOff>
    </xdr:to>
    <xdr:sp macro="" textlink="">
      <xdr:nvSpPr>
        <xdr:cNvPr id="6146" name="Rectangle 2"/>
        <xdr:cNvSpPr>
          <a:spLocks noChangeArrowheads="1"/>
        </xdr:cNvSpPr>
      </xdr:nvSpPr>
      <xdr:spPr bwMode="auto">
        <a:xfrm>
          <a:off x="8181975" y="771525"/>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6.xml><?xml version="1.0" encoding="utf-8"?>
<xdr:wsDr xmlns:xdr="http://schemas.openxmlformats.org/drawingml/2006/spreadsheetDrawing" xmlns:a="http://schemas.openxmlformats.org/drawingml/2006/main">
  <xdr:twoCellAnchor>
    <xdr:from>
      <xdr:col>14</xdr:col>
      <xdr:colOff>0</xdr:colOff>
      <xdr:row>4</xdr:row>
      <xdr:rowOff>28575</xdr:rowOff>
    </xdr:from>
    <xdr:to>
      <xdr:col>15</xdr:col>
      <xdr:colOff>0</xdr:colOff>
      <xdr:row>5</xdr:row>
      <xdr:rowOff>38100</xdr:rowOff>
    </xdr:to>
    <xdr:sp macro="" textlink="">
      <xdr:nvSpPr>
        <xdr:cNvPr id="7169" name="Rectangle 1"/>
        <xdr:cNvSpPr>
          <a:spLocks noChangeArrowheads="1"/>
        </xdr:cNvSpPr>
      </xdr:nvSpPr>
      <xdr:spPr bwMode="auto">
        <a:xfrm>
          <a:off x="8162925" y="771525"/>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twoCellAnchor>
    <xdr:from>
      <xdr:col>14</xdr:col>
      <xdr:colOff>0</xdr:colOff>
      <xdr:row>4</xdr:row>
      <xdr:rowOff>28575</xdr:rowOff>
    </xdr:from>
    <xdr:to>
      <xdr:col>15</xdr:col>
      <xdr:colOff>0</xdr:colOff>
      <xdr:row>5</xdr:row>
      <xdr:rowOff>38100</xdr:rowOff>
    </xdr:to>
    <xdr:sp macro="" textlink="">
      <xdr:nvSpPr>
        <xdr:cNvPr id="7170" name="Rectangle 2"/>
        <xdr:cNvSpPr>
          <a:spLocks noChangeArrowheads="1"/>
        </xdr:cNvSpPr>
      </xdr:nvSpPr>
      <xdr:spPr bwMode="auto">
        <a:xfrm>
          <a:off x="8162925" y="771525"/>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7.xml><?xml version="1.0" encoding="utf-8"?>
<xdr:wsDr xmlns:xdr="http://schemas.openxmlformats.org/drawingml/2006/spreadsheetDrawing" xmlns:a="http://schemas.openxmlformats.org/drawingml/2006/main">
  <xdr:twoCellAnchor>
    <xdr:from>
      <xdr:col>14</xdr:col>
      <xdr:colOff>0</xdr:colOff>
      <xdr:row>4</xdr:row>
      <xdr:rowOff>28575</xdr:rowOff>
    </xdr:from>
    <xdr:to>
      <xdr:col>15</xdr:col>
      <xdr:colOff>0</xdr:colOff>
      <xdr:row>5</xdr:row>
      <xdr:rowOff>38100</xdr:rowOff>
    </xdr:to>
    <xdr:sp macro="" textlink="">
      <xdr:nvSpPr>
        <xdr:cNvPr id="8193" name="Rectangle 1"/>
        <xdr:cNvSpPr>
          <a:spLocks noChangeArrowheads="1"/>
        </xdr:cNvSpPr>
      </xdr:nvSpPr>
      <xdr:spPr bwMode="auto">
        <a:xfrm>
          <a:off x="8162925" y="771525"/>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twoCellAnchor>
    <xdr:from>
      <xdr:col>14</xdr:col>
      <xdr:colOff>0</xdr:colOff>
      <xdr:row>4</xdr:row>
      <xdr:rowOff>28575</xdr:rowOff>
    </xdr:from>
    <xdr:to>
      <xdr:col>15</xdr:col>
      <xdr:colOff>0</xdr:colOff>
      <xdr:row>5</xdr:row>
      <xdr:rowOff>38100</xdr:rowOff>
    </xdr:to>
    <xdr:sp macro="" textlink="">
      <xdr:nvSpPr>
        <xdr:cNvPr id="8194" name="Rectangle 2"/>
        <xdr:cNvSpPr>
          <a:spLocks noChangeArrowheads="1"/>
        </xdr:cNvSpPr>
      </xdr:nvSpPr>
      <xdr:spPr bwMode="auto">
        <a:xfrm>
          <a:off x="8162925" y="771525"/>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14</xdr:col>
      <xdr:colOff>0</xdr:colOff>
      <xdr:row>4</xdr:row>
      <xdr:rowOff>28575</xdr:rowOff>
    </xdr:from>
    <xdr:to>
      <xdr:col>15</xdr:col>
      <xdr:colOff>0</xdr:colOff>
      <xdr:row>5</xdr:row>
      <xdr:rowOff>38100</xdr:rowOff>
    </xdr:to>
    <xdr:sp macro="" textlink="">
      <xdr:nvSpPr>
        <xdr:cNvPr id="9217" name="Rectangle 1"/>
        <xdr:cNvSpPr>
          <a:spLocks noChangeArrowheads="1"/>
        </xdr:cNvSpPr>
      </xdr:nvSpPr>
      <xdr:spPr bwMode="auto">
        <a:xfrm>
          <a:off x="8162925" y="771525"/>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twoCellAnchor>
    <xdr:from>
      <xdr:col>14</xdr:col>
      <xdr:colOff>0</xdr:colOff>
      <xdr:row>4</xdr:row>
      <xdr:rowOff>28575</xdr:rowOff>
    </xdr:from>
    <xdr:to>
      <xdr:col>15</xdr:col>
      <xdr:colOff>0</xdr:colOff>
      <xdr:row>5</xdr:row>
      <xdr:rowOff>38100</xdr:rowOff>
    </xdr:to>
    <xdr:sp macro="" textlink="">
      <xdr:nvSpPr>
        <xdr:cNvPr id="9218" name="Rectangle 2"/>
        <xdr:cNvSpPr>
          <a:spLocks noChangeArrowheads="1"/>
        </xdr:cNvSpPr>
      </xdr:nvSpPr>
      <xdr:spPr bwMode="auto">
        <a:xfrm>
          <a:off x="8162925" y="771525"/>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9.xml><?xml version="1.0" encoding="utf-8"?>
<xdr:wsDr xmlns:xdr="http://schemas.openxmlformats.org/drawingml/2006/spreadsheetDrawing" xmlns:a="http://schemas.openxmlformats.org/drawingml/2006/main">
  <xdr:twoCellAnchor>
    <xdr:from>
      <xdr:col>14</xdr:col>
      <xdr:colOff>0</xdr:colOff>
      <xdr:row>4</xdr:row>
      <xdr:rowOff>28575</xdr:rowOff>
    </xdr:from>
    <xdr:to>
      <xdr:col>15</xdr:col>
      <xdr:colOff>0</xdr:colOff>
      <xdr:row>5</xdr:row>
      <xdr:rowOff>38100</xdr:rowOff>
    </xdr:to>
    <xdr:sp macro="" textlink="">
      <xdr:nvSpPr>
        <xdr:cNvPr id="10241" name="Rectangle 1"/>
        <xdr:cNvSpPr>
          <a:spLocks noChangeArrowheads="1"/>
        </xdr:cNvSpPr>
      </xdr:nvSpPr>
      <xdr:spPr bwMode="auto">
        <a:xfrm>
          <a:off x="8162925" y="771525"/>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twoCellAnchor>
    <xdr:from>
      <xdr:col>14</xdr:col>
      <xdr:colOff>0</xdr:colOff>
      <xdr:row>4</xdr:row>
      <xdr:rowOff>28575</xdr:rowOff>
    </xdr:from>
    <xdr:to>
      <xdr:col>15</xdr:col>
      <xdr:colOff>0</xdr:colOff>
      <xdr:row>5</xdr:row>
      <xdr:rowOff>38100</xdr:rowOff>
    </xdr:to>
    <xdr:sp macro="" textlink="">
      <xdr:nvSpPr>
        <xdr:cNvPr id="10242" name="Rectangle 2"/>
        <xdr:cNvSpPr>
          <a:spLocks noChangeArrowheads="1"/>
        </xdr:cNvSpPr>
      </xdr:nvSpPr>
      <xdr:spPr bwMode="auto">
        <a:xfrm>
          <a:off x="8162925" y="771525"/>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H27"/>
  <sheetViews>
    <sheetView tabSelected="1" workbookViewId="0">
      <selection activeCell="C13" sqref="C13"/>
    </sheetView>
  </sheetViews>
  <sheetFormatPr defaultRowHeight="12.75"/>
  <cols>
    <col min="1" max="1" width="4.140625" style="3" customWidth="1"/>
    <col min="2" max="2" width="14.85546875" style="3" customWidth="1"/>
    <col min="3" max="3" width="47.42578125" style="1" customWidth="1"/>
    <col min="4" max="4" width="18" style="2" customWidth="1"/>
    <col min="5" max="16384" width="9.140625" style="6"/>
  </cols>
  <sheetData>
    <row r="1" spans="1:6">
      <c r="A1" s="206" t="s">
        <v>86</v>
      </c>
      <c r="B1" s="206"/>
      <c r="C1" s="206"/>
      <c r="D1" s="206"/>
    </row>
    <row r="2" spans="1:6">
      <c r="C2" s="68"/>
    </row>
    <row r="3" spans="1:6" ht="15">
      <c r="A3" s="10" t="s">
        <v>59</v>
      </c>
      <c r="B3" s="10"/>
      <c r="C3" s="57" t="s">
        <v>98</v>
      </c>
    </row>
    <row r="4" spans="1:6" ht="15">
      <c r="A4" s="10" t="s">
        <v>87</v>
      </c>
      <c r="B4" s="10"/>
      <c r="C4" s="57" t="s">
        <v>101</v>
      </c>
    </row>
    <row r="5" spans="1:6" ht="14.25">
      <c r="A5" s="10" t="s">
        <v>62</v>
      </c>
      <c r="B5" s="10"/>
      <c r="C5" s="69"/>
    </row>
    <row r="6" spans="1:6" ht="14.25">
      <c r="A6" s="50" t="s">
        <v>440</v>
      </c>
      <c r="B6" s="10"/>
      <c r="C6" s="68"/>
    </row>
    <row r="8" spans="1:6" ht="20.25" customHeight="1">
      <c r="A8" s="207" t="s">
        <v>63</v>
      </c>
      <c r="B8" s="213" t="s">
        <v>88</v>
      </c>
      <c r="C8" s="211" t="s">
        <v>89</v>
      </c>
      <c r="D8" s="209" t="s">
        <v>90</v>
      </c>
      <c r="E8" s="9"/>
    </row>
    <row r="9" spans="1:6" ht="56.25" customHeight="1">
      <c r="A9" s="208"/>
      <c r="B9" s="214"/>
      <c r="C9" s="212"/>
      <c r="D9" s="210"/>
    </row>
    <row r="10" spans="1:6">
      <c r="A10" s="11"/>
      <c r="B10" s="11"/>
      <c r="C10" s="12"/>
      <c r="D10" s="13"/>
    </row>
    <row r="11" spans="1:6" s="95" customFormat="1" ht="25.5">
      <c r="A11" s="91">
        <v>1</v>
      </c>
      <c r="B11" s="92">
        <v>1</v>
      </c>
      <c r="C11" s="93" t="s">
        <v>99</v>
      </c>
      <c r="D11" s="94">
        <f>'1-ĀT-Ū'!D31</f>
        <v>0</v>
      </c>
    </row>
    <row r="12" spans="1:6" s="95" customFormat="1" ht="25.5">
      <c r="A12" s="91">
        <v>2</v>
      </c>
      <c r="B12" s="92">
        <v>2</v>
      </c>
      <c r="C12" s="93" t="s">
        <v>100</v>
      </c>
      <c r="D12" s="94">
        <f>'2-ĀT-K'!D27</f>
        <v>0</v>
      </c>
    </row>
    <row r="13" spans="1:6" ht="38.25">
      <c r="A13" s="19">
        <v>3</v>
      </c>
      <c r="B13" s="20">
        <v>3</v>
      </c>
      <c r="C13" s="204" t="s">
        <v>449</v>
      </c>
      <c r="D13" s="205">
        <v>0</v>
      </c>
    </row>
    <row r="14" spans="1:6">
      <c r="A14" s="49"/>
      <c r="B14" s="25"/>
      <c r="C14" s="21" t="s">
        <v>83</v>
      </c>
      <c r="D14" s="70">
        <f>SUM(D11:D13)</f>
        <v>0</v>
      </c>
    </row>
    <row r="15" spans="1:6">
      <c r="A15" s="18"/>
      <c r="B15" s="18"/>
      <c r="C15" s="22" t="s">
        <v>58</v>
      </c>
      <c r="D15" s="70">
        <f>SUM(D14:D14)</f>
        <v>0</v>
      </c>
    </row>
    <row r="16" spans="1:6">
      <c r="A16" s="18"/>
      <c r="B16" s="18"/>
      <c r="C16" s="22" t="s">
        <v>439</v>
      </c>
      <c r="D16" s="70">
        <f>D15*21%</f>
        <v>0</v>
      </c>
      <c r="F16" s="203"/>
    </row>
    <row r="17" spans="1:8">
      <c r="A17" s="20"/>
      <c r="B17" s="20"/>
      <c r="C17" s="23" t="s">
        <v>91</v>
      </c>
      <c r="D17" s="96">
        <f>SUM(D15:D16)</f>
        <v>0</v>
      </c>
    </row>
    <row r="18" spans="1:8">
      <c r="E18" s="3"/>
      <c r="F18" s="4"/>
      <c r="G18" s="5"/>
      <c r="H18" s="5"/>
    </row>
    <row r="19" spans="1:8">
      <c r="E19" s="3"/>
      <c r="F19" s="4"/>
      <c r="G19" s="5"/>
      <c r="H19" s="5"/>
    </row>
    <row r="20" spans="1:8">
      <c r="E20" s="3"/>
      <c r="F20" s="4"/>
      <c r="G20" s="5"/>
      <c r="H20" s="5"/>
    </row>
    <row r="21" spans="1:8">
      <c r="B21" s="72"/>
      <c r="E21" s="3"/>
      <c r="F21" s="4"/>
      <c r="G21" s="5"/>
      <c r="H21" s="5"/>
    </row>
    <row r="22" spans="1:8">
      <c r="E22" s="3"/>
      <c r="F22" s="4"/>
      <c r="G22" s="5"/>
      <c r="H22" s="5"/>
    </row>
    <row r="23" spans="1:8">
      <c r="E23" s="3"/>
      <c r="F23" s="4"/>
      <c r="G23" s="5"/>
      <c r="H23" s="5"/>
    </row>
    <row r="24" spans="1:8">
      <c r="B24" s="48" t="s">
        <v>92</v>
      </c>
      <c r="E24" s="3"/>
      <c r="F24" s="4"/>
      <c r="G24" s="5"/>
      <c r="H24" s="5"/>
    </row>
    <row r="25" spans="1:8">
      <c r="B25" s="48"/>
      <c r="D25" s="97"/>
      <c r="E25" s="3"/>
      <c r="F25" s="4"/>
      <c r="G25" s="5"/>
      <c r="H25" s="5"/>
    </row>
    <row r="26" spans="1:8">
      <c r="B26" s="48"/>
      <c r="E26" s="3"/>
      <c r="F26" s="4"/>
      <c r="G26" s="5"/>
      <c r="H26" s="5"/>
    </row>
    <row r="27" spans="1:8">
      <c r="B27" s="48" t="s">
        <v>95</v>
      </c>
      <c r="E27" s="3"/>
      <c r="F27" s="4"/>
      <c r="G27" s="5"/>
      <c r="H27" s="5"/>
    </row>
  </sheetData>
  <mergeCells count="5">
    <mergeCell ref="A1:D1"/>
    <mergeCell ref="A8:A9"/>
    <mergeCell ref="D8:D9"/>
    <mergeCell ref="C8:C9"/>
    <mergeCell ref="B8:B9"/>
  </mergeCells>
  <phoneticPr fontId="2" type="noConversion"/>
  <pageMargins left="0.75" right="0.75" top="1.72" bottom="1" header="0.5" footer="0.5"/>
  <pageSetup paperSize="9" orientation="portrait" horizontalDpi="4294967292" verticalDpi="360" r:id="rId1"/>
  <headerFooter alignWithMargins="0">
    <oddHeader xml:space="preserve">&amp;RAPSTIPRINU
_______________________
&amp;8(Pasūtītāja paraksts un tā atšifrējums)
Z.V.
________.gada____._____________
</oddHeader>
    <oddFooter>&amp;C&amp;8&amp;P&amp;R&amp;8&amp;D</oddFooter>
  </headerFooter>
  <drawing r:id="rId2"/>
</worksheet>
</file>

<file path=xl/worksheets/sheet10.xml><?xml version="1.0" encoding="utf-8"?>
<worksheet xmlns="http://schemas.openxmlformats.org/spreadsheetml/2006/main" xmlns:r="http://schemas.openxmlformats.org/officeDocument/2006/relationships">
  <dimension ref="A1:P24"/>
  <sheetViews>
    <sheetView topLeftCell="A13" workbookViewId="0">
      <selection activeCell="E24" sqref="E24"/>
    </sheetView>
  </sheetViews>
  <sheetFormatPr defaultRowHeight="12.75"/>
  <cols>
    <col min="1" max="1" width="5.7109375" style="3" customWidth="1"/>
    <col min="2" max="2" width="30.42578125" style="1" customWidth="1"/>
    <col min="3" max="3" width="4.7109375" style="2" customWidth="1"/>
    <col min="4" max="4" width="6.85546875" style="3" customWidth="1"/>
    <col min="5" max="5" width="6.28515625" style="3" customWidth="1"/>
    <col min="6" max="6" width="6.5703125" style="4" customWidth="1"/>
    <col min="7" max="7" width="6.42578125" style="5" customWidth="1"/>
    <col min="8" max="8" width="7.5703125" style="5" customWidth="1"/>
    <col min="9" max="9" width="6.28515625" style="5" customWidth="1"/>
    <col min="10" max="10" width="7.85546875" style="5" customWidth="1"/>
    <col min="11" max="14" width="8.42578125" style="5" customWidth="1"/>
    <col min="15" max="15" width="9.42578125" style="6" customWidth="1"/>
    <col min="16" max="16384" width="9.140625" style="6"/>
  </cols>
  <sheetData>
    <row r="1" spans="1:16" ht="14.25">
      <c r="A1" s="50" t="s">
        <v>59</v>
      </c>
      <c r="B1" s="51"/>
      <c r="C1" s="52" t="s">
        <v>99</v>
      </c>
      <c r="D1" s="53"/>
      <c r="E1" s="53"/>
      <c r="F1" s="54"/>
      <c r="G1" s="55"/>
      <c r="H1" s="55"/>
      <c r="I1" s="55"/>
      <c r="J1" s="55"/>
      <c r="K1" s="55"/>
      <c r="L1" s="55"/>
      <c r="M1" s="55"/>
      <c r="N1" s="55"/>
      <c r="O1" s="56"/>
    </row>
    <row r="2" spans="1:16" ht="15">
      <c r="A2" s="50" t="s">
        <v>60</v>
      </c>
      <c r="B2" s="51"/>
      <c r="C2" s="57" t="s">
        <v>98</v>
      </c>
      <c r="D2" s="53"/>
      <c r="E2" s="53"/>
      <c r="F2" s="54"/>
      <c r="G2" s="55"/>
      <c r="H2" s="55"/>
      <c r="I2" s="55"/>
      <c r="J2" s="55"/>
      <c r="K2" s="55"/>
      <c r="L2" s="55"/>
      <c r="M2" s="55"/>
      <c r="N2" s="55"/>
      <c r="O2" s="56"/>
    </row>
    <row r="3" spans="1:16" ht="15">
      <c r="A3" s="50" t="s">
        <v>61</v>
      </c>
      <c r="B3" s="51"/>
      <c r="C3" s="57" t="s">
        <v>101</v>
      </c>
      <c r="D3" s="53"/>
      <c r="E3" s="53"/>
      <c r="F3" s="54"/>
      <c r="G3" s="55"/>
      <c r="H3" s="55"/>
      <c r="I3" s="55"/>
      <c r="J3" s="55"/>
      <c r="K3" s="55"/>
      <c r="L3" s="55"/>
      <c r="M3" s="55"/>
      <c r="N3" s="55"/>
      <c r="O3" s="56"/>
    </row>
    <row r="4" spans="1:16" ht="14.25">
      <c r="A4" s="50" t="s">
        <v>62</v>
      </c>
      <c r="B4" s="51"/>
      <c r="C4" s="58"/>
      <c r="D4" s="53"/>
      <c r="E4" s="53"/>
      <c r="F4" s="54"/>
      <c r="G4" s="55"/>
      <c r="H4" s="55"/>
      <c r="I4" s="55"/>
      <c r="J4" s="55"/>
      <c r="K4" s="55"/>
      <c r="L4" s="55"/>
      <c r="M4" s="55"/>
      <c r="N4" s="55"/>
      <c r="O4" s="56"/>
    </row>
    <row r="5" spans="1:16" ht="14.25">
      <c r="A5" s="50" t="s">
        <v>445</v>
      </c>
      <c r="B5" s="51"/>
      <c r="C5" s="59"/>
      <c r="D5" s="53"/>
      <c r="E5" s="53"/>
      <c r="F5" s="54"/>
      <c r="G5" s="55"/>
      <c r="H5" s="55"/>
      <c r="I5" s="55"/>
      <c r="J5" s="55"/>
      <c r="K5" s="55"/>
      <c r="L5" s="55"/>
      <c r="M5" s="55"/>
      <c r="N5" s="60" t="s">
        <v>93</v>
      </c>
      <c r="O5" s="61">
        <f>O21</f>
        <v>0</v>
      </c>
    </row>
    <row r="6" spans="1:16" ht="14.25">
      <c r="A6" s="50"/>
      <c r="B6" s="51"/>
      <c r="C6" s="59"/>
      <c r="D6" s="53"/>
      <c r="E6" s="53"/>
      <c r="F6" s="54"/>
      <c r="G6" s="55"/>
      <c r="H6" s="55"/>
      <c r="I6" s="55"/>
      <c r="J6" s="55"/>
      <c r="K6" s="55"/>
      <c r="L6" s="55"/>
      <c r="M6" s="55"/>
      <c r="N6" s="55"/>
      <c r="O6" s="56"/>
    </row>
    <row r="7" spans="1:16" ht="20.25" customHeight="1">
      <c r="A7" s="207" t="s">
        <v>63</v>
      </c>
      <c r="B7" s="222" t="s">
        <v>64</v>
      </c>
      <c r="C7" s="218" t="s">
        <v>65</v>
      </c>
      <c r="D7" s="207" t="s">
        <v>66</v>
      </c>
      <c r="E7" s="215" t="s">
        <v>67</v>
      </c>
      <c r="F7" s="215"/>
      <c r="G7" s="215"/>
      <c r="H7" s="215"/>
      <c r="I7" s="215"/>
      <c r="J7" s="220"/>
      <c r="K7" s="221" t="s">
        <v>76</v>
      </c>
      <c r="L7" s="215"/>
      <c r="M7" s="215"/>
      <c r="N7" s="215"/>
      <c r="O7" s="220"/>
      <c r="P7" s="9"/>
    </row>
    <row r="8" spans="1:16" ht="78.75" customHeight="1">
      <c r="A8" s="208"/>
      <c r="B8" s="223"/>
      <c r="C8" s="219"/>
      <c r="D8" s="208"/>
      <c r="E8" s="7" t="s">
        <v>68</v>
      </c>
      <c r="F8" s="7" t="s">
        <v>69</v>
      </c>
      <c r="G8" s="8" t="s">
        <v>70</v>
      </c>
      <c r="H8" s="8" t="s">
        <v>71</v>
      </c>
      <c r="I8" s="8" t="s">
        <v>72</v>
      </c>
      <c r="J8" s="8" t="s">
        <v>74</v>
      </c>
      <c r="K8" s="8" t="s">
        <v>75</v>
      </c>
      <c r="L8" s="8" t="s">
        <v>70</v>
      </c>
      <c r="M8" s="8" t="s">
        <v>71</v>
      </c>
      <c r="N8" s="8" t="s">
        <v>72</v>
      </c>
      <c r="O8" s="8" t="s">
        <v>73</v>
      </c>
    </row>
    <row r="9" spans="1:16">
      <c r="A9" s="17"/>
      <c r="B9" s="32"/>
      <c r="C9" s="33"/>
      <c r="D9" s="25"/>
      <c r="E9" s="34"/>
      <c r="F9" s="29"/>
      <c r="G9" s="35"/>
      <c r="H9" s="31"/>
      <c r="I9" s="35"/>
      <c r="J9" s="31"/>
      <c r="K9" s="35"/>
      <c r="L9" s="31"/>
      <c r="M9" s="35"/>
      <c r="N9" s="31"/>
      <c r="O9" s="36"/>
    </row>
    <row r="10" spans="1:16" s="95" customFormat="1" ht="102">
      <c r="A10" s="62">
        <v>1</v>
      </c>
      <c r="B10" s="98" t="s">
        <v>261</v>
      </c>
      <c r="C10" s="103" t="s">
        <v>96</v>
      </c>
      <c r="D10" s="141">
        <v>2</v>
      </c>
      <c r="E10" s="133"/>
      <c r="F10" s="63"/>
      <c r="G10" s="138"/>
      <c r="H10" s="169"/>
      <c r="I10" s="138"/>
      <c r="J10" s="161"/>
      <c r="K10" s="138"/>
      <c r="L10" s="138"/>
      <c r="M10" s="138"/>
      <c r="N10" s="138"/>
      <c r="O10" s="63"/>
    </row>
    <row r="11" spans="1:16" s="95" customFormat="1">
      <c r="A11" s="181">
        <v>2</v>
      </c>
      <c r="B11" s="171" t="s">
        <v>311</v>
      </c>
      <c r="C11" s="74"/>
      <c r="D11" s="180"/>
      <c r="E11" s="76"/>
      <c r="F11" s="63"/>
      <c r="G11" s="134"/>
      <c r="H11" s="144"/>
      <c r="I11" s="102"/>
      <c r="J11" s="145"/>
      <c r="K11" s="102"/>
      <c r="L11" s="63"/>
      <c r="M11" s="78"/>
      <c r="N11" s="63"/>
      <c r="O11" s="63"/>
    </row>
    <row r="12" spans="1:16" s="95" customFormat="1" ht="51">
      <c r="A12" s="92" t="s">
        <v>312</v>
      </c>
      <c r="B12" s="110" t="s">
        <v>318</v>
      </c>
      <c r="C12" s="111" t="s">
        <v>220</v>
      </c>
      <c r="D12" s="100">
        <v>9.66</v>
      </c>
      <c r="E12" s="101"/>
      <c r="F12" s="63"/>
      <c r="G12" s="102"/>
      <c r="H12" s="63"/>
      <c r="I12" s="102"/>
      <c r="J12" s="63"/>
      <c r="K12" s="102"/>
      <c r="L12" s="63"/>
      <c r="M12" s="102"/>
      <c r="N12" s="63"/>
      <c r="O12" s="63"/>
    </row>
    <row r="13" spans="1:16" s="95" customFormat="1" ht="25.5">
      <c r="A13" s="92" t="s">
        <v>314</v>
      </c>
      <c r="B13" s="110" t="s">
        <v>228</v>
      </c>
      <c r="C13" s="111" t="s">
        <v>220</v>
      </c>
      <c r="D13" s="156">
        <v>2.2999999999999998</v>
      </c>
      <c r="E13" s="101"/>
      <c r="F13" s="63"/>
      <c r="G13" s="102"/>
      <c r="H13" s="63"/>
      <c r="I13" s="102"/>
      <c r="J13" s="63"/>
      <c r="K13" s="102"/>
      <c r="L13" s="63"/>
      <c r="M13" s="102"/>
      <c r="N13" s="63"/>
      <c r="O13" s="63"/>
    </row>
    <row r="14" spans="1:16" s="95" customFormat="1" ht="25.5">
      <c r="A14" s="92" t="s">
        <v>316</v>
      </c>
      <c r="B14" s="113" t="s">
        <v>319</v>
      </c>
      <c r="C14" s="111" t="s">
        <v>220</v>
      </c>
      <c r="D14" s="100">
        <v>22</v>
      </c>
      <c r="E14" s="101"/>
      <c r="F14" s="63"/>
      <c r="G14" s="102"/>
      <c r="H14" s="63"/>
      <c r="I14" s="102"/>
      <c r="J14" s="63"/>
      <c r="K14" s="102"/>
      <c r="L14" s="63"/>
      <c r="M14" s="102"/>
      <c r="N14" s="63"/>
      <c r="O14" s="63"/>
    </row>
    <row r="15" spans="1:16" s="95" customFormat="1" ht="14.25">
      <c r="A15" s="92" t="s">
        <v>323</v>
      </c>
      <c r="B15" s="110" t="s">
        <v>231</v>
      </c>
      <c r="C15" s="111" t="s">
        <v>223</v>
      </c>
      <c r="D15" s="100">
        <v>45.9</v>
      </c>
      <c r="E15" s="101"/>
      <c r="F15" s="63"/>
      <c r="G15" s="102"/>
      <c r="H15" s="63"/>
      <c r="I15" s="102"/>
      <c r="J15" s="63"/>
      <c r="K15" s="102"/>
      <c r="L15" s="63"/>
      <c r="M15" s="102"/>
      <c r="N15" s="63"/>
      <c r="O15" s="63"/>
    </row>
    <row r="16" spans="1:16" s="95" customFormat="1">
      <c r="A16" s="92" t="s">
        <v>324</v>
      </c>
      <c r="B16" s="110" t="s">
        <v>320</v>
      </c>
      <c r="C16" s="111" t="s">
        <v>240</v>
      </c>
      <c r="D16" s="100">
        <v>27.7</v>
      </c>
      <c r="E16" s="101"/>
      <c r="F16" s="63"/>
      <c r="G16" s="102"/>
      <c r="H16" s="63"/>
      <c r="I16" s="102"/>
      <c r="J16" s="63"/>
      <c r="K16" s="102"/>
      <c r="L16" s="63"/>
      <c r="M16" s="102"/>
      <c r="N16" s="63"/>
      <c r="O16" s="63"/>
    </row>
    <row r="17" spans="1:15" s="95" customFormat="1">
      <c r="A17" s="92" t="s">
        <v>325</v>
      </c>
      <c r="B17" s="110" t="s">
        <v>321</v>
      </c>
      <c r="C17" s="111" t="s">
        <v>240</v>
      </c>
      <c r="D17" s="100">
        <v>312.2</v>
      </c>
      <c r="E17" s="101"/>
      <c r="F17" s="63"/>
      <c r="G17" s="102"/>
      <c r="H17" s="63"/>
      <c r="I17" s="102"/>
      <c r="J17" s="63"/>
      <c r="K17" s="102"/>
      <c r="L17" s="63"/>
      <c r="M17" s="102"/>
      <c r="N17" s="63"/>
      <c r="O17" s="63"/>
    </row>
    <row r="18" spans="1:15" s="95" customFormat="1">
      <c r="A18" s="92" t="s">
        <v>326</v>
      </c>
      <c r="B18" s="110" t="s">
        <v>322</v>
      </c>
      <c r="C18" s="111" t="s">
        <v>240</v>
      </c>
      <c r="D18" s="100">
        <v>97.7</v>
      </c>
      <c r="E18" s="101"/>
      <c r="F18" s="63"/>
      <c r="G18" s="102"/>
      <c r="H18" s="63"/>
      <c r="I18" s="102"/>
      <c r="J18" s="63"/>
      <c r="K18" s="102"/>
      <c r="L18" s="63"/>
      <c r="M18" s="102"/>
      <c r="N18" s="63"/>
      <c r="O18" s="63"/>
    </row>
    <row r="19" spans="1:15" s="37" customFormat="1">
      <c r="A19" s="38"/>
      <c r="B19" s="23" t="s">
        <v>58</v>
      </c>
      <c r="C19" s="39"/>
      <c r="D19" s="38"/>
      <c r="E19" s="40"/>
      <c r="F19" s="41"/>
      <c r="G19" s="43"/>
      <c r="H19" s="42"/>
      <c r="I19" s="43"/>
      <c r="J19" s="42"/>
      <c r="K19" s="43"/>
      <c r="L19" s="42"/>
      <c r="M19" s="43"/>
      <c r="N19" s="42"/>
      <c r="O19" s="64"/>
    </row>
    <row r="20" spans="1:15">
      <c r="J20" s="15" t="s">
        <v>94</v>
      </c>
      <c r="K20" s="14"/>
      <c r="L20" s="14"/>
      <c r="M20" s="14">
        <f>M19*5%</f>
        <v>0</v>
      </c>
      <c r="N20" s="14"/>
      <c r="O20" s="44">
        <f>M20</f>
        <v>0</v>
      </c>
    </row>
    <row r="21" spans="1:15">
      <c r="J21" s="15" t="s">
        <v>85</v>
      </c>
      <c r="K21" s="45">
        <f>SUM(K19:K20)</f>
        <v>0</v>
      </c>
      <c r="L21" s="45">
        <f>SUM(L19:L20)</f>
        <v>0</v>
      </c>
      <c r="M21" s="45">
        <f>SUM(M19:M20)</f>
        <v>0</v>
      </c>
      <c r="N21" s="45">
        <f>SUM(N19:N20)</f>
        <v>0</v>
      </c>
      <c r="O21" s="46">
        <f>SUM(O19:O20)</f>
        <v>0</v>
      </c>
    </row>
    <row r="22" spans="1:15">
      <c r="J22" s="15"/>
      <c r="K22" s="65"/>
      <c r="L22" s="65"/>
      <c r="M22" s="65"/>
      <c r="N22" s="65"/>
      <c r="O22" s="66"/>
    </row>
    <row r="23" spans="1:15">
      <c r="B23" s="47" t="s">
        <v>92</v>
      </c>
      <c r="E23" s="48"/>
    </row>
    <row r="24" spans="1:15">
      <c r="E24" s="48"/>
    </row>
  </sheetData>
  <mergeCells count="6">
    <mergeCell ref="E7:J7"/>
    <mergeCell ref="K7:O7"/>
    <mergeCell ref="A7:A8"/>
    <mergeCell ref="B7:B8"/>
    <mergeCell ref="C7:C8"/>
    <mergeCell ref="D7:D8"/>
  </mergeCells>
  <phoneticPr fontId="2" type="noConversion"/>
  <pageMargins left="0.74803149606299213" right="0.74803149606299213" top="1.0236220472440944" bottom="0.98425196850393704" header="0.51181102362204722" footer="0.51181102362204722"/>
  <pageSetup paperSize="9" orientation="landscape" horizontalDpi="4294967292" verticalDpi="360" r:id="rId1"/>
  <headerFooter alignWithMargins="0">
    <oddHeader>&amp;C&amp;12LOKĀLĀ TĀME Nr.1-8
&amp;"Arial,Bold"&amp;UVIRSZEMES TĪRĀ UDENS REZERVUĀRI.</oddHeader>
    <oddFooter>&amp;C&amp;8&amp;P&amp;R&amp;8&amp;D</oddFooter>
  </headerFooter>
  <drawing r:id="rId2"/>
</worksheet>
</file>

<file path=xl/worksheets/sheet11.xml><?xml version="1.0" encoding="utf-8"?>
<worksheet xmlns="http://schemas.openxmlformats.org/spreadsheetml/2006/main" xmlns:r="http://schemas.openxmlformats.org/officeDocument/2006/relationships">
  <dimension ref="A1:P50"/>
  <sheetViews>
    <sheetView topLeftCell="A40" workbookViewId="0">
      <selection activeCell="E50" sqref="E50"/>
    </sheetView>
  </sheetViews>
  <sheetFormatPr defaultRowHeight="12.75"/>
  <cols>
    <col min="1" max="1" width="5.7109375" style="3" customWidth="1"/>
    <col min="2" max="2" width="30.42578125" style="1" customWidth="1"/>
    <col min="3" max="3" width="4.7109375" style="2" customWidth="1"/>
    <col min="4" max="4" width="6.85546875" style="3" customWidth="1"/>
    <col min="5" max="5" width="6.28515625" style="3" customWidth="1"/>
    <col min="6" max="6" width="6.5703125" style="4" customWidth="1"/>
    <col min="7" max="7" width="6.42578125" style="5" customWidth="1"/>
    <col min="8" max="8" width="7.5703125" style="5" customWidth="1"/>
    <col min="9" max="9" width="6.28515625" style="5" customWidth="1"/>
    <col min="10" max="10" width="7.85546875" style="5" customWidth="1"/>
    <col min="11" max="14" width="8.42578125" style="5" customWidth="1"/>
    <col min="15" max="15" width="9.42578125" style="6" customWidth="1"/>
    <col min="16" max="16384" width="9.140625" style="6"/>
  </cols>
  <sheetData>
    <row r="1" spans="1:16" ht="14.25">
      <c r="A1" s="50" t="s">
        <v>59</v>
      </c>
      <c r="B1" s="51"/>
      <c r="C1" s="52" t="s">
        <v>99</v>
      </c>
      <c r="D1" s="53"/>
      <c r="E1" s="53"/>
      <c r="F1" s="54"/>
      <c r="G1" s="55"/>
      <c r="H1" s="55"/>
      <c r="I1" s="55"/>
      <c r="J1" s="55"/>
      <c r="K1" s="55"/>
      <c r="L1" s="55"/>
      <c r="M1" s="55"/>
      <c r="N1" s="55"/>
      <c r="O1" s="56"/>
    </row>
    <row r="2" spans="1:16" ht="15">
      <c r="A2" s="50" t="s">
        <v>60</v>
      </c>
      <c r="B2" s="51"/>
      <c r="C2" s="57" t="s">
        <v>98</v>
      </c>
      <c r="D2" s="53"/>
      <c r="E2" s="53"/>
      <c r="F2" s="54"/>
      <c r="G2" s="55"/>
      <c r="H2" s="55"/>
      <c r="I2" s="55"/>
      <c r="J2" s="55"/>
      <c r="K2" s="55"/>
      <c r="L2" s="55"/>
      <c r="M2" s="55"/>
      <c r="N2" s="55"/>
      <c r="O2" s="56"/>
    </row>
    <row r="3" spans="1:16" ht="15">
      <c r="A3" s="50" t="s">
        <v>61</v>
      </c>
      <c r="B3" s="51"/>
      <c r="C3" s="57" t="s">
        <v>101</v>
      </c>
      <c r="D3" s="53"/>
      <c r="E3" s="53"/>
      <c r="F3" s="54"/>
      <c r="G3" s="55"/>
      <c r="H3" s="55"/>
      <c r="I3" s="55"/>
      <c r="J3" s="55"/>
      <c r="K3" s="55"/>
      <c r="L3" s="55"/>
      <c r="M3" s="55"/>
      <c r="N3" s="55"/>
      <c r="O3" s="56"/>
    </row>
    <row r="4" spans="1:16" ht="14.25">
      <c r="A4" s="50" t="s">
        <v>62</v>
      </c>
      <c r="B4" s="51"/>
      <c r="C4" s="58"/>
      <c r="D4" s="53"/>
      <c r="E4" s="53"/>
      <c r="F4" s="54"/>
      <c r="G4" s="55"/>
      <c r="H4" s="55"/>
      <c r="I4" s="55"/>
      <c r="J4" s="55"/>
      <c r="K4" s="55"/>
      <c r="L4" s="55"/>
      <c r="M4" s="55"/>
      <c r="N4" s="55"/>
      <c r="O4" s="56"/>
    </row>
    <row r="5" spans="1:16" ht="14.25">
      <c r="A5" s="50" t="s">
        <v>443</v>
      </c>
      <c r="B5" s="51"/>
      <c r="C5" s="59"/>
      <c r="D5" s="53"/>
      <c r="E5" s="53"/>
      <c r="F5" s="54"/>
      <c r="G5" s="55"/>
      <c r="H5" s="55"/>
      <c r="I5" s="55"/>
      <c r="J5" s="55"/>
      <c r="K5" s="55"/>
      <c r="L5" s="55"/>
      <c r="M5" s="55"/>
      <c r="N5" s="60" t="s">
        <v>93</v>
      </c>
      <c r="O5" s="61">
        <f>O47</f>
        <v>0</v>
      </c>
    </row>
    <row r="6" spans="1:16" ht="14.25">
      <c r="A6" s="50"/>
      <c r="B6" s="51"/>
      <c r="C6" s="59"/>
      <c r="D6" s="53"/>
      <c r="E6" s="53"/>
      <c r="F6" s="54"/>
      <c r="G6" s="55"/>
      <c r="H6" s="55"/>
      <c r="I6" s="55"/>
      <c r="J6" s="55"/>
      <c r="K6" s="55"/>
      <c r="L6" s="55"/>
      <c r="M6" s="55"/>
      <c r="N6" s="55"/>
      <c r="O6" s="56"/>
    </row>
    <row r="7" spans="1:16" ht="20.25" customHeight="1">
      <c r="A7" s="207" t="s">
        <v>63</v>
      </c>
      <c r="B7" s="222" t="s">
        <v>64</v>
      </c>
      <c r="C7" s="218" t="s">
        <v>65</v>
      </c>
      <c r="D7" s="207" t="s">
        <v>66</v>
      </c>
      <c r="E7" s="215" t="s">
        <v>67</v>
      </c>
      <c r="F7" s="215"/>
      <c r="G7" s="215"/>
      <c r="H7" s="215"/>
      <c r="I7" s="215"/>
      <c r="J7" s="220"/>
      <c r="K7" s="221" t="s">
        <v>76</v>
      </c>
      <c r="L7" s="215"/>
      <c r="M7" s="215"/>
      <c r="N7" s="215"/>
      <c r="O7" s="220"/>
      <c r="P7" s="9"/>
    </row>
    <row r="8" spans="1:16" ht="78.75" customHeight="1">
      <c r="A8" s="208"/>
      <c r="B8" s="223"/>
      <c r="C8" s="219"/>
      <c r="D8" s="208"/>
      <c r="E8" s="7" t="s">
        <v>68</v>
      </c>
      <c r="F8" s="7" t="s">
        <v>69</v>
      </c>
      <c r="G8" s="8" t="s">
        <v>70</v>
      </c>
      <c r="H8" s="8" t="s">
        <v>71</v>
      </c>
      <c r="I8" s="8" t="s">
        <v>72</v>
      </c>
      <c r="J8" s="8" t="s">
        <v>74</v>
      </c>
      <c r="K8" s="8" t="s">
        <v>75</v>
      </c>
      <c r="L8" s="8" t="s">
        <v>70</v>
      </c>
      <c r="M8" s="8" t="s">
        <v>71</v>
      </c>
      <c r="N8" s="8" t="s">
        <v>72</v>
      </c>
      <c r="O8" s="8" t="s">
        <v>73</v>
      </c>
    </row>
    <row r="9" spans="1:16">
      <c r="A9" s="17"/>
      <c r="B9" s="32"/>
      <c r="C9" s="33"/>
      <c r="D9" s="25"/>
      <c r="E9" s="34"/>
      <c r="F9" s="29"/>
      <c r="G9" s="35"/>
      <c r="H9" s="31"/>
      <c r="I9" s="35"/>
      <c r="J9" s="31"/>
      <c r="K9" s="35"/>
      <c r="L9" s="31"/>
      <c r="M9" s="35"/>
      <c r="N9" s="31"/>
      <c r="O9" s="36"/>
    </row>
    <row r="10" spans="1:16" s="95" customFormat="1" ht="76.5">
      <c r="A10" s="62">
        <v>1</v>
      </c>
      <c r="B10" s="110" t="s">
        <v>262</v>
      </c>
      <c r="C10" s="111" t="s">
        <v>220</v>
      </c>
      <c r="D10" s="100">
        <v>6737</v>
      </c>
      <c r="E10" s="101"/>
      <c r="F10" s="63"/>
      <c r="G10" s="102"/>
      <c r="H10" s="63"/>
      <c r="I10" s="102"/>
      <c r="J10" s="63"/>
      <c r="K10" s="102"/>
      <c r="L10" s="63"/>
      <c r="M10" s="102"/>
      <c r="N10" s="63"/>
      <c r="O10" s="63"/>
    </row>
    <row r="11" spans="1:16" s="95" customFormat="1" ht="25.5">
      <c r="A11" s="62">
        <v>2</v>
      </c>
      <c r="B11" s="113" t="s">
        <v>263</v>
      </c>
      <c r="C11" s="111" t="s">
        <v>220</v>
      </c>
      <c r="D11" s="100">
        <v>4270</v>
      </c>
      <c r="E11" s="101"/>
      <c r="F11" s="63"/>
      <c r="G11" s="102"/>
      <c r="H11" s="63"/>
      <c r="I11" s="102"/>
      <c r="J11" s="63"/>
      <c r="K11" s="102"/>
      <c r="L11" s="63"/>
      <c r="M11" s="102"/>
      <c r="N11" s="63"/>
      <c r="O11" s="63"/>
    </row>
    <row r="12" spans="1:16" s="95" customFormat="1" ht="63.75">
      <c r="A12" s="62">
        <v>3</v>
      </c>
      <c r="B12" s="105" t="s">
        <v>264</v>
      </c>
      <c r="C12" s="106" t="s">
        <v>220</v>
      </c>
      <c r="D12" s="107">
        <v>553</v>
      </c>
      <c r="E12" s="108"/>
      <c r="F12" s="63"/>
      <c r="G12" s="109"/>
      <c r="H12" s="63"/>
      <c r="I12" s="102"/>
      <c r="J12" s="63"/>
      <c r="K12" s="102"/>
      <c r="L12" s="63"/>
      <c r="M12" s="78"/>
      <c r="N12" s="63"/>
      <c r="O12" s="63"/>
    </row>
    <row r="13" spans="1:16" s="79" customFormat="1" ht="25.5">
      <c r="A13" s="170">
        <v>4</v>
      </c>
      <c r="B13" s="171" t="s">
        <v>265</v>
      </c>
      <c r="C13" s="74"/>
      <c r="D13" s="172"/>
      <c r="E13" s="76"/>
      <c r="F13" s="77"/>
      <c r="G13" s="78"/>
      <c r="H13" s="77"/>
      <c r="I13" s="78"/>
      <c r="J13" s="77"/>
      <c r="K13" s="78"/>
      <c r="L13" s="77"/>
      <c r="M13" s="78"/>
      <c r="N13" s="77"/>
      <c r="O13" s="77"/>
    </row>
    <row r="14" spans="1:16" s="79" customFormat="1" ht="38.25">
      <c r="A14" s="140" t="s">
        <v>266</v>
      </c>
      <c r="B14" s="173" t="s">
        <v>267</v>
      </c>
      <c r="C14" s="74" t="s">
        <v>223</v>
      </c>
      <c r="D14" s="75">
        <v>2350</v>
      </c>
      <c r="E14" s="76"/>
      <c r="F14" s="77"/>
      <c r="G14" s="78"/>
      <c r="H14" s="77"/>
      <c r="I14" s="78"/>
      <c r="J14" s="77"/>
      <c r="K14" s="78"/>
      <c r="L14" s="77"/>
      <c r="M14" s="78"/>
      <c r="N14" s="77"/>
      <c r="O14" s="77"/>
    </row>
    <row r="15" spans="1:16" s="79" customFormat="1" ht="38.25">
      <c r="A15" s="140" t="s">
        <v>268</v>
      </c>
      <c r="B15" s="173" t="s">
        <v>269</v>
      </c>
      <c r="C15" s="74" t="s">
        <v>223</v>
      </c>
      <c r="D15" s="75">
        <f>D14</f>
        <v>2350</v>
      </c>
      <c r="E15" s="76"/>
      <c r="F15" s="77"/>
      <c r="G15" s="78"/>
      <c r="H15" s="77"/>
      <c r="I15" s="78"/>
      <c r="J15" s="77"/>
      <c r="K15" s="78"/>
      <c r="L15" s="77"/>
      <c r="M15" s="78"/>
      <c r="N15" s="77"/>
      <c r="O15" s="77"/>
      <c r="P15" s="174"/>
    </row>
    <row r="16" spans="1:16" s="79" customFormat="1" ht="51">
      <c r="A16" s="140" t="s">
        <v>270</v>
      </c>
      <c r="B16" s="73" t="s">
        <v>271</v>
      </c>
      <c r="C16" s="74" t="s">
        <v>220</v>
      </c>
      <c r="D16" s="75">
        <v>207</v>
      </c>
      <c r="E16" s="76"/>
      <c r="F16" s="77"/>
      <c r="G16" s="78"/>
      <c r="H16" s="77"/>
      <c r="I16" s="78"/>
      <c r="J16" s="77"/>
      <c r="K16" s="78"/>
      <c r="L16" s="77"/>
      <c r="M16" s="78"/>
      <c r="N16" s="77"/>
      <c r="O16" s="77"/>
    </row>
    <row r="17" spans="1:16" s="79" customFormat="1" ht="51">
      <c r="A17" s="140" t="s">
        <v>272</v>
      </c>
      <c r="B17" s="73" t="s">
        <v>273</v>
      </c>
      <c r="C17" s="74" t="s">
        <v>220</v>
      </c>
      <c r="D17" s="75">
        <v>413</v>
      </c>
      <c r="E17" s="76"/>
      <c r="F17" s="77"/>
      <c r="G17" s="78"/>
      <c r="H17" s="77"/>
      <c r="I17" s="78"/>
      <c r="J17" s="77"/>
      <c r="K17" s="78"/>
      <c r="L17" s="77"/>
      <c r="M17" s="78"/>
      <c r="N17" s="77"/>
      <c r="O17" s="77"/>
    </row>
    <row r="18" spans="1:16" s="79" customFormat="1" ht="89.25">
      <c r="A18" s="140" t="s">
        <v>274</v>
      </c>
      <c r="B18" s="105" t="s">
        <v>275</v>
      </c>
      <c r="C18" s="106" t="s">
        <v>220</v>
      </c>
      <c r="D18" s="107">
        <v>2061</v>
      </c>
      <c r="E18" s="101"/>
      <c r="F18" s="63"/>
      <c r="G18" s="102"/>
      <c r="H18" s="63"/>
      <c r="I18" s="102"/>
      <c r="J18" s="63"/>
      <c r="K18" s="78"/>
      <c r="L18" s="77"/>
      <c r="M18" s="78"/>
      <c r="N18" s="77"/>
      <c r="O18" s="77"/>
    </row>
    <row r="19" spans="1:16" s="79" customFormat="1" ht="25.5">
      <c r="A19" s="140" t="s">
        <v>276</v>
      </c>
      <c r="B19" s="175" t="s">
        <v>277</v>
      </c>
      <c r="C19" s="103" t="s">
        <v>223</v>
      </c>
      <c r="D19" s="176">
        <v>2350</v>
      </c>
      <c r="E19" s="176"/>
      <c r="F19" s="63"/>
      <c r="G19" s="142"/>
      <c r="H19" s="142"/>
      <c r="I19" s="142"/>
      <c r="J19" s="142"/>
      <c r="K19" s="142"/>
      <c r="L19" s="142"/>
      <c r="M19" s="142"/>
      <c r="N19" s="142"/>
      <c r="O19" s="142"/>
      <c r="P19" s="174"/>
    </row>
    <row r="20" spans="1:16" s="79" customFormat="1" ht="25.5">
      <c r="A20" s="170">
        <v>5</v>
      </c>
      <c r="B20" s="171" t="s">
        <v>278</v>
      </c>
      <c r="C20" s="74"/>
      <c r="D20" s="172"/>
      <c r="E20" s="76"/>
      <c r="F20" s="77"/>
      <c r="G20" s="78"/>
      <c r="H20" s="77"/>
      <c r="I20" s="78"/>
      <c r="J20" s="77"/>
      <c r="K20" s="78"/>
      <c r="L20" s="77"/>
      <c r="M20" s="78"/>
      <c r="N20" s="77"/>
      <c r="O20" s="77"/>
    </row>
    <row r="21" spans="1:16" s="95" customFormat="1" ht="51">
      <c r="A21" s="92" t="s">
        <v>279</v>
      </c>
      <c r="B21" s="110" t="s">
        <v>280</v>
      </c>
      <c r="C21" s="111" t="s">
        <v>220</v>
      </c>
      <c r="D21" s="100">
        <v>54</v>
      </c>
      <c r="E21" s="101"/>
      <c r="F21" s="63"/>
      <c r="G21" s="102"/>
      <c r="H21" s="63"/>
      <c r="I21" s="102"/>
      <c r="J21" s="63"/>
      <c r="K21" s="102"/>
      <c r="L21" s="63"/>
      <c r="M21" s="102"/>
      <c r="N21" s="63"/>
      <c r="O21" s="63"/>
    </row>
    <row r="22" spans="1:16" s="79" customFormat="1" ht="89.25">
      <c r="A22" s="92" t="s">
        <v>281</v>
      </c>
      <c r="B22" s="105" t="s">
        <v>282</v>
      </c>
      <c r="C22" s="106" t="s">
        <v>220</v>
      </c>
      <c r="D22" s="107">
        <v>315</v>
      </c>
      <c r="E22" s="101"/>
      <c r="F22" s="63"/>
      <c r="G22" s="102"/>
      <c r="H22" s="63"/>
      <c r="I22" s="102"/>
      <c r="J22" s="63"/>
      <c r="K22" s="78"/>
      <c r="L22" s="77"/>
      <c r="M22" s="78"/>
      <c r="N22" s="77"/>
      <c r="O22" s="77"/>
    </row>
    <row r="23" spans="1:16" s="79" customFormat="1" ht="38.25">
      <c r="A23" s="170">
        <v>6</v>
      </c>
      <c r="B23" s="171" t="s">
        <v>283</v>
      </c>
      <c r="C23" s="74"/>
      <c r="D23" s="172"/>
      <c r="E23" s="76"/>
      <c r="F23" s="77"/>
      <c r="G23" s="78"/>
      <c r="H23" s="77"/>
      <c r="I23" s="78"/>
      <c r="J23" s="77"/>
      <c r="K23" s="78"/>
      <c r="L23" s="77"/>
      <c r="M23" s="78"/>
      <c r="N23" s="77"/>
      <c r="O23" s="77"/>
    </row>
    <row r="24" spans="1:16" s="79" customFormat="1" ht="51">
      <c r="A24" s="140" t="s">
        <v>284</v>
      </c>
      <c r="B24" s="173" t="s">
        <v>285</v>
      </c>
      <c r="C24" s="74" t="s">
        <v>223</v>
      </c>
      <c r="D24" s="75">
        <v>500</v>
      </c>
      <c r="E24" s="76"/>
      <c r="F24" s="77"/>
      <c r="G24" s="78"/>
      <c r="H24" s="77"/>
      <c r="I24" s="78"/>
      <c r="J24" s="77"/>
      <c r="K24" s="78"/>
      <c r="L24" s="77"/>
      <c r="M24" s="78"/>
      <c r="N24" s="77"/>
      <c r="O24" s="77"/>
    </row>
    <row r="25" spans="1:16" s="79" customFormat="1" ht="51">
      <c r="A25" s="140" t="s">
        <v>286</v>
      </c>
      <c r="B25" s="173" t="s">
        <v>287</v>
      </c>
      <c r="C25" s="74" t="s">
        <v>223</v>
      </c>
      <c r="D25" s="75">
        <f>D24</f>
        <v>500</v>
      </c>
      <c r="E25" s="76"/>
      <c r="F25" s="77"/>
      <c r="G25" s="78"/>
      <c r="H25" s="77"/>
      <c r="I25" s="78"/>
      <c r="J25" s="77"/>
      <c r="K25" s="78"/>
      <c r="L25" s="77"/>
      <c r="M25" s="78"/>
      <c r="N25" s="77"/>
      <c r="O25" s="77"/>
      <c r="P25" s="174"/>
    </row>
    <row r="26" spans="1:16" s="79" customFormat="1" ht="51">
      <c r="A26" s="140" t="s">
        <v>288</v>
      </c>
      <c r="B26" s="73" t="s">
        <v>289</v>
      </c>
      <c r="C26" s="74" t="s">
        <v>220</v>
      </c>
      <c r="D26" s="75">
        <v>71</v>
      </c>
      <c r="E26" s="76"/>
      <c r="F26" s="77"/>
      <c r="G26" s="78"/>
      <c r="H26" s="77"/>
      <c r="I26" s="78"/>
      <c r="J26" s="77"/>
      <c r="K26" s="78"/>
      <c r="L26" s="77"/>
      <c r="M26" s="78"/>
      <c r="N26" s="77"/>
      <c r="O26" s="77"/>
    </row>
    <row r="27" spans="1:16" s="79" customFormat="1" ht="51">
      <c r="A27" s="140" t="s">
        <v>290</v>
      </c>
      <c r="B27" s="73" t="s">
        <v>291</v>
      </c>
      <c r="C27" s="74" t="s">
        <v>220</v>
      </c>
      <c r="D27" s="75">
        <v>124</v>
      </c>
      <c r="E27" s="76"/>
      <c r="F27" s="77"/>
      <c r="G27" s="78"/>
      <c r="H27" s="77"/>
      <c r="I27" s="78"/>
      <c r="J27" s="77"/>
      <c r="K27" s="78"/>
      <c r="L27" s="77"/>
      <c r="M27" s="78"/>
      <c r="N27" s="77"/>
      <c r="O27" s="77"/>
    </row>
    <row r="28" spans="1:16" s="79" customFormat="1" ht="63.75">
      <c r="A28" s="140" t="s">
        <v>292</v>
      </c>
      <c r="B28" s="105" t="s">
        <v>293</v>
      </c>
      <c r="C28" s="106" t="s">
        <v>220</v>
      </c>
      <c r="D28" s="107">
        <v>301</v>
      </c>
      <c r="E28" s="101"/>
      <c r="F28" s="63"/>
      <c r="G28" s="102"/>
      <c r="H28" s="63"/>
      <c r="I28" s="102"/>
      <c r="J28" s="63"/>
      <c r="K28" s="78"/>
      <c r="L28" s="77"/>
      <c r="M28" s="78"/>
      <c r="N28" s="77"/>
      <c r="O28" s="77"/>
    </row>
    <row r="29" spans="1:16" s="79" customFormat="1" ht="63.75">
      <c r="A29" s="140">
        <v>7</v>
      </c>
      <c r="B29" s="73" t="s">
        <v>294</v>
      </c>
      <c r="C29" s="74" t="s">
        <v>220</v>
      </c>
      <c r="D29" s="75">
        <v>9</v>
      </c>
      <c r="E29" s="76"/>
      <c r="F29" s="77"/>
      <c r="G29" s="78"/>
      <c r="H29" s="77"/>
      <c r="I29" s="78"/>
      <c r="J29" s="77"/>
      <c r="K29" s="78"/>
      <c r="L29" s="77"/>
      <c r="M29" s="78"/>
      <c r="N29" s="77"/>
      <c r="O29" s="77"/>
    </row>
    <row r="30" spans="1:16" s="79" customFormat="1" ht="63.75">
      <c r="A30" s="140">
        <v>8</v>
      </c>
      <c r="B30" s="105" t="s">
        <v>295</v>
      </c>
      <c r="C30" s="106" t="s">
        <v>220</v>
      </c>
      <c r="D30" s="107">
        <v>13</v>
      </c>
      <c r="E30" s="101"/>
      <c r="F30" s="63"/>
      <c r="G30" s="102"/>
      <c r="H30" s="63"/>
      <c r="I30" s="102"/>
      <c r="J30" s="63"/>
      <c r="K30" s="78"/>
      <c r="L30" s="77"/>
      <c r="M30" s="78"/>
      <c r="N30" s="77"/>
      <c r="O30" s="77"/>
    </row>
    <row r="31" spans="1:16" s="79" customFormat="1" ht="25.5">
      <c r="A31" s="140">
        <v>9</v>
      </c>
      <c r="B31" s="173" t="s">
        <v>296</v>
      </c>
      <c r="C31" s="74" t="s">
        <v>223</v>
      </c>
      <c r="D31" s="75">
        <v>2322</v>
      </c>
      <c r="E31" s="76"/>
      <c r="F31" s="63"/>
      <c r="G31" s="78"/>
      <c r="H31" s="77"/>
      <c r="I31" s="78"/>
      <c r="J31" s="77"/>
      <c r="K31" s="78"/>
      <c r="L31" s="77"/>
      <c r="M31" s="78"/>
      <c r="N31" s="77"/>
      <c r="O31" s="77"/>
    </row>
    <row r="32" spans="1:16" s="79" customFormat="1" ht="25.5">
      <c r="A32" s="140">
        <v>10</v>
      </c>
      <c r="B32" s="173" t="s">
        <v>297</v>
      </c>
      <c r="C32" s="74" t="s">
        <v>223</v>
      </c>
      <c r="D32" s="75">
        <v>2007</v>
      </c>
      <c r="E32" s="76"/>
      <c r="F32" s="63"/>
      <c r="G32" s="78"/>
      <c r="H32" s="77"/>
      <c r="I32" s="78"/>
      <c r="J32" s="77"/>
      <c r="K32" s="78"/>
      <c r="L32" s="77"/>
      <c r="M32" s="78"/>
      <c r="N32" s="77"/>
      <c r="O32" s="77"/>
    </row>
    <row r="33" spans="1:15" s="95" customFormat="1" ht="76.5">
      <c r="A33" s="140">
        <v>11</v>
      </c>
      <c r="B33" s="113" t="s">
        <v>308</v>
      </c>
      <c r="C33" s="111" t="s">
        <v>223</v>
      </c>
      <c r="D33" s="100">
        <v>2967</v>
      </c>
      <c r="E33" s="101"/>
      <c r="F33" s="77"/>
      <c r="G33" s="102"/>
      <c r="H33" s="63"/>
      <c r="I33" s="102"/>
      <c r="J33" s="63"/>
      <c r="K33" s="102"/>
      <c r="L33" s="63"/>
      <c r="M33" s="102"/>
      <c r="N33" s="63"/>
      <c r="O33" s="63"/>
    </row>
    <row r="34" spans="1:15" s="95" customFormat="1" ht="51">
      <c r="A34" s="140">
        <v>12</v>
      </c>
      <c r="B34" s="113" t="s">
        <v>298</v>
      </c>
      <c r="C34" s="111" t="s">
        <v>220</v>
      </c>
      <c r="D34" s="100">
        <v>8</v>
      </c>
      <c r="E34" s="101"/>
      <c r="F34" s="77"/>
      <c r="G34" s="102"/>
      <c r="H34" s="63"/>
      <c r="I34" s="102"/>
      <c r="J34" s="63"/>
      <c r="K34" s="102"/>
      <c r="L34" s="63"/>
      <c r="M34" s="102"/>
      <c r="N34" s="63"/>
      <c r="O34" s="63"/>
    </row>
    <row r="35" spans="1:15" s="95" customFormat="1" ht="51">
      <c r="A35" s="140">
        <v>13</v>
      </c>
      <c r="B35" s="113" t="s">
        <v>299</v>
      </c>
      <c r="C35" s="111" t="s">
        <v>220</v>
      </c>
      <c r="D35" s="100">
        <v>8</v>
      </c>
      <c r="E35" s="101"/>
      <c r="F35" s="77"/>
      <c r="G35" s="102"/>
      <c r="H35" s="63"/>
      <c r="I35" s="102"/>
      <c r="J35" s="63"/>
      <c r="K35" s="102"/>
      <c r="L35" s="63"/>
      <c r="M35" s="102"/>
      <c r="N35" s="63"/>
      <c r="O35" s="63"/>
    </row>
    <row r="36" spans="1:15" s="95" customFormat="1" ht="89.25">
      <c r="A36" s="140">
        <v>14</v>
      </c>
      <c r="B36" s="110" t="s">
        <v>309</v>
      </c>
      <c r="C36" s="111" t="s">
        <v>220</v>
      </c>
      <c r="D36" s="100">
        <v>200</v>
      </c>
      <c r="E36" s="101"/>
      <c r="F36" s="63"/>
      <c r="G36" s="102"/>
      <c r="H36" s="63"/>
      <c r="I36" s="102"/>
      <c r="J36" s="63"/>
      <c r="K36" s="102"/>
      <c r="L36" s="63"/>
      <c r="M36" s="102"/>
      <c r="N36" s="63"/>
      <c r="O36" s="63"/>
    </row>
    <row r="37" spans="1:15" s="79" customFormat="1" ht="25.5">
      <c r="A37" s="140">
        <v>15</v>
      </c>
      <c r="B37" s="173" t="s">
        <v>300</v>
      </c>
      <c r="C37" s="74" t="s">
        <v>96</v>
      </c>
      <c r="D37" s="75">
        <v>1</v>
      </c>
      <c r="E37" s="76"/>
      <c r="F37" s="63"/>
      <c r="G37" s="151"/>
      <c r="H37" s="135"/>
      <c r="I37" s="78"/>
      <c r="J37" s="135"/>
      <c r="K37" s="78"/>
      <c r="L37" s="77"/>
      <c r="M37" s="78"/>
      <c r="N37" s="77"/>
      <c r="O37" s="77"/>
    </row>
    <row r="38" spans="1:15" s="95" customFormat="1" ht="25.5">
      <c r="A38" s="140">
        <v>16</v>
      </c>
      <c r="B38" s="147" t="s">
        <v>301</v>
      </c>
      <c r="C38" s="103" t="s">
        <v>96</v>
      </c>
      <c r="D38" s="177">
        <v>1</v>
      </c>
      <c r="E38" s="178"/>
      <c r="F38" s="63"/>
      <c r="G38" s="179"/>
      <c r="H38" s="142"/>
      <c r="I38" s="165"/>
      <c r="J38" s="138"/>
      <c r="K38" s="165"/>
      <c r="L38" s="168"/>
      <c r="M38" s="165"/>
      <c r="N38" s="168"/>
      <c r="O38" s="138"/>
    </row>
    <row r="39" spans="1:15" s="95" customFormat="1" ht="102">
      <c r="A39" s="140">
        <v>17</v>
      </c>
      <c r="B39" s="110" t="s">
        <v>302</v>
      </c>
      <c r="C39" s="111" t="s">
        <v>303</v>
      </c>
      <c r="D39" s="100">
        <v>57</v>
      </c>
      <c r="E39" s="101"/>
      <c r="F39" s="63"/>
      <c r="G39" s="102"/>
      <c r="H39" s="63"/>
      <c r="I39" s="102"/>
      <c r="J39" s="63"/>
      <c r="K39" s="102"/>
      <c r="L39" s="63"/>
      <c r="M39" s="102"/>
      <c r="N39" s="63"/>
      <c r="O39" s="63"/>
    </row>
    <row r="40" spans="1:15" s="95" customFormat="1" ht="102">
      <c r="A40" s="140">
        <v>18</v>
      </c>
      <c r="B40" s="110" t="s">
        <v>304</v>
      </c>
      <c r="C40" s="111" t="s">
        <v>303</v>
      </c>
      <c r="D40" s="100">
        <v>48</v>
      </c>
      <c r="E40" s="101"/>
      <c r="F40" s="63"/>
      <c r="G40" s="102"/>
      <c r="H40" s="63"/>
      <c r="I40" s="102"/>
      <c r="J40" s="63"/>
      <c r="K40" s="102"/>
      <c r="L40" s="63"/>
      <c r="M40" s="102"/>
      <c r="N40" s="63"/>
      <c r="O40" s="63"/>
    </row>
    <row r="41" spans="1:15" s="95" customFormat="1" ht="38.25">
      <c r="A41" s="140">
        <v>19</v>
      </c>
      <c r="B41" s="110" t="s">
        <v>305</v>
      </c>
      <c r="C41" s="111" t="s">
        <v>96</v>
      </c>
      <c r="D41" s="100">
        <v>4</v>
      </c>
      <c r="E41" s="101"/>
      <c r="F41" s="63"/>
      <c r="G41" s="102"/>
      <c r="H41" s="77"/>
      <c r="I41" s="102"/>
      <c r="J41" s="63"/>
      <c r="K41" s="102"/>
      <c r="L41" s="63"/>
      <c r="M41" s="102"/>
      <c r="N41" s="63"/>
      <c r="O41" s="63"/>
    </row>
    <row r="42" spans="1:15" s="95" customFormat="1" ht="25.5">
      <c r="A42" s="140">
        <v>20</v>
      </c>
      <c r="B42" s="98" t="s">
        <v>306</v>
      </c>
      <c r="C42" s="99" t="s">
        <v>103</v>
      </c>
      <c r="D42" s="133">
        <v>2829</v>
      </c>
      <c r="E42" s="101"/>
      <c r="F42" s="63"/>
      <c r="G42" s="102"/>
      <c r="H42" s="77"/>
      <c r="I42" s="102"/>
      <c r="J42" s="63"/>
      <c r="K42" s="102"/>
      <c r="L42" s="63"/>
      <c r="M42" s="102"/>
      <c r="N42" s="63"/>
      <c r="O42" s="63"/>
    </row>
    <row r="43" spans="1:15" s="95" customFormat="1" ht="25.5">
      <c r="A43" s="140">
        <v>21</v>
      </c>
      <c r="B43" s="110" t="s">
        <v>310</v>
      </c>
      <c r="C43" s="111" t="s">
        <v>96</v>
      </c>
      <c r="D43" s="75">
        <v>1</v>
      </c>
      <c r="E43" s="76"/>
      <c r="F43" s="63"/>
      <c r="G43" s="102"/>
      <c r="H43" s="77"/>
      <c r="I43" s="78"/>
      <c r="J43" s="63"/>
      <c r="K43" s="102"/>
      <c r="L43" s="63"/>
      <c r="M43" s="102"/>
      <c r="N43" s="63"/>
      <c r="O43" s="63"/>
    </row>
    <row r="44" spans="1:15" s="95" customFormat="1">
      <c r="A44" s="140">
        <v>22</v>
      </c>
      <c r="B44" s="110" t="s">
        <v>307</v>
      </c>
      <c r="C44" s="111" t="s">
        <v>103</v>
      </c>
      <c r="D44" s="100">
        <v>2923</v>
      </c>
      <c r="E44" s="101"/>
      <c r="F44" s="63"/>
      <c r="G44" s="102"/>
      <c r="H44" s="63"/>
      <c r="I44" s="102"/>
      <c r="J44" s="63"/>
      <c r="K44" s="102"/>
      <c r="L44" s="63"/>
      <c r="M44" s="102"/>
      <c r="N44" s="63"/>
      <c r="O44" s="63"/>
    </row>
    <row r="45" spans="1:15" s="37" customFormat="1">
      <c r="A45" s="38"/>
      <c r="B45" s="23" t="s">
        <v>58</v>
      </c>
      <c r="C45" s="39"/>
      <c r="D45" s="38"/>
      <c r="E45" s="40"/>
      <c r="F45" s="41"/>
      <c r="G45" s="43"/>
      <c r="H45" s="42"/>
      <c r="I45" s="43"/>
      <c r="J45" s="42"/>
      <c r="K45" s="43"/>
      <c r="L45" s="42"/>
      <c r="M45" s="43"/>
      <c r="N45" s="42"/>
      <c r="O45" s="64"/>
    </row>
    <row r="46" spans="1:15">
      <c r="J46" s="15" t="s">
        <v>94</v>
      </c>
      <c r="K46" s="14"/>
      <c r="L46" s="14"/>
      <c r="M46" s="14">
        <f>M45*5%</f>
        <v>0</v>
      </c>
      <c r="N46" s="14"/>
      <c r="O46" s="44">
        <f>M46</f>
        <v>0</v>
      </c>
    </row>
    <row r="47" spans="1:15">
      <c r="J47" s="15" t="s">
        <v>85</v>
      </c>
      <c r="K47" s="45">
        <f>SUM(K45:K46)</f>
        <v>0</v>
      </c>
      <c r="L47" s="45">
        <f>SUM(L45:L46)</f>
        <v>0</v>
      </c>
      <c r="M47" s="45">
        <f>SUM(M45:M46)</f>
        <v>0</v>
      </c>
      <c r="N47" s="45">
        <f>SUM(N45:N46)</f>
        <v>0</v>
      </c>
      <c r="O47" s="46">
        <f>SUM(O45:O46)</f>
        <v>0</v>
      </c>
    </row>
    <row r="48" spans="1:15">
      <c r="J48" s="15"/>
      <c r="K48" s="65"/>
      <c r="L48" s="65"/>
      <c r="M48" s="65"/>
      <c r="N48" s="65"/>
      <c r="O48" s="66"/>
    </row>
    <row r="49" spans="2:5">
      <c r="B49" s="47" t="s">
        <v>92</v>
      </c>
      <c r="E49" s="48"/>
    </row>
    <row r="50" spans="2:5">
      <c r="E50" s="48"/>
    </row>
  </sheetData>
  <mergeCells count="6">
    <mergeCell ref="E7:J7"/>
    <mergeCell ref="K7:O7"/>
    <mergeCell ref="A7:A8"/>
    <mergeCell ref="B7:B8"/>
    <mergeCell ref="C7:C8"/>
    <mergeCell ref="D7:D8"/>
  </mergeCells>
  <phoneticPr fontId="2" type="noConversion"/>
  <pageMargins left="0.74803149606299213" right="0.74803149606299213" top="1.0236220472440944" bottom="0.98425196850393704" header="0.51181102362204722" footer="0.51181102362204722"/>
  <pageSetup paperSize="9" orientation="landscape" horizontalDpi="4294967292" verticalDpi="360" r:id="rId1"/>
  <headerFooter alignWithMargins="0">
    <oddHeader>&amp;C&amp;12LOKĀLĀ TĀME Nr.1-9
&amp;"Arial,Bold"&amp;UGRUNTS DARBI PROJEKTĒJAMĀS ŪSS UN Ū1 TĪKLU ZONĀ.</oddHeader>
    <oddFooter>&amp;C&amp;8&amp;P&amp;R&amp;8&amp;D</oddFooter>
  </headerFooter>
  <drawing r:id="rId2"/>
</worksheet>
</file>

<file path=xl/worksheets/sheet12.xml><?xml version="1.0" encoding="utf-8"?>
<worksheet xmlns="http://schemas.openxmlformats.org/spreadsheetml/2006/main" xmlns:r="http://schemas.openxmlformats.org/officeDocument/2006/relationships">
  <dimension ref="A1:P21"/>
  <sheetViews>
    <sheetView workbookViewId="0">
      <selection activeCell="E21" sqref="E21"/>
    </sheetView>
  </sheetViews>
  <sheetFormatPr defaultRowHeight="12.75"/>
  <cols>
    <col min="1" max="1" width="5.7109375" style="3" customWidth="1"/>
    <col min="2" max="2" width="30.42578125" style="1" customWidth="1"/>
    <col min="3" max="3" width="4.7109375" style="2" customWidth="1"/>
    <col min="4" max="4" width="6.85546875" style="3" customWidth="1"/>
    <col min="5" max="5" width="6.28515625" style="3" customWidth="1"/>
    <col min="6" max="6" width="6.5703125" style="4" customWidth="1"/>
    <col min="7" max="7" width="6.42578125" style="5" customWidth="1"/>
    <col min="8" max="8" width="7.5703125" style="5" customWidth="1"/>
    <col min="9" max="9" width="6.28515625" style="5" customWidth="1"/>
    <col min="10" max="10" width="7.85546875" style="5" customWidth="1"/>
    <col min="11" max="14" width="8.42578125" style="5" customWidth="1"/>
    <col min="15" max="15" width="9.42578125" style="6" customWidth="1"/>
    <col min="16" max="16384" width="9.140625" style="6"/>
  </cols>
  <sheetData>
    <row r="1" spans="1:16" ht="14.25">
      <c r="A1" s="50" t="s">
        <v>59</v>
      </c>
      <c r="B1" s="51"/>
      <c r="C1" s="52" t="s">
        <v>99</v>
      </c>
      <c r="D1" s="53"/>
      <c r="E1" s="53"/>
      <c r="F1" s="54"/>
      <c r="G1" s="55"/>
      <c r="H1" s="55"/>
      <c r="I1" s="55"/>
      <c r="J1" s="55"/>
      <c r="K1" s="55"/>
      <c r="L1" s="55"/>
      <c r="M1" s="55"/>
      <c r="N1" s="55"/>
      <c r="O1" s="56"/>
    </row>
    <row r="2" spans="1:16" ht="15">
      <c r="A2" s="50" t="s">
        <v>60</v>
      </c>
      <c r="B2" s="51"/>
      <c r="C2" s="57" t="s">
        <v>98</v>
      </c>
      <c r="D2" s="53"/>
      <c r="E2" s="53"/>
      <c r="F2" s="54"/>
      <c r="G2" s="55"/>
      <c r="H2" s="55"/>
      <c r="I2" s="55"/>
      <c r="J2" s="55"/>
      <c r="K2" s="55"/>
      <c r="L2" s="55"/>
      <c r="M2" s="55"/>
      <c r="N2" s="55"/>
      <c r="O2" s="56"/>
    </row>
    <row r="3" spans="1:16" ht="15">
      <c r="A3" s="50" t="s">
        <v>61</v>
      </c>
      <c r="B3" s="51"/>
      <c r="C3" s="57" t="s">
        <v>101</v>
      </c>
      <c r="D3" s="53"/>
      <c r="E3" s="53"/>
      <c r="F3" s="54"/>
      <c r="G3" s="55"/>
      <c r="H3" s="55"/>
      <c r="I3" s="55"/>
      <c r="J3" s="55"/>
      <c r="K3" s="55"/>
      <c r="L3" s="55"/>
      <c r="M3" s="55"/>
      <c r="N3" s="55"/>
      <c r="O3" s="56"/>
    </row>
    <row r="4" spans="1:16" ht="14.25">
      <c r="A4" s="50" t="s">
        <v>62</v>
      </c>
      <c r="B4" s="51"/>
      <c r="C4" s="58"/>
      <c r="D4" s="53"/>
      <c r="E4" s="53"/>
      <c r="F4" s="54"/>
      <c r="G4" s="55"/>
      <c r="H4" s="55"/>
      <c r="I4" s="55"/>
      <c r="J4" s="55"/>
      <c r="K4" s="55"/>
      <c r="L4" s="55"/>
      <c r="M4" s="55"/>
      <c r="N4" s="55"/>
      <c r="O4" s="56"/>
    </row>
    <row r="5" spans="1:16" ht="14.25">
      <c r="A5" s="50" t="s">
        <v>446</v>
      </c>
      <c r="B5" s="51"/>
      <c r="C5" s="59"/>
      <c r="D5" s="53"/>
      <c r="E5" s="53"/>
      <c r="F5" s="54"/>
      <c r="G5" s="55"/>
      <c r="H5" s="55"/>
      <c r="I5" s="55"/>
      <c r="J5" s="55"/>
      <c r="K5" s="55"/>
      <c r="L5" s="55"/>
      <c r="M5" s="55"/>
      <c r="N5" s="60" t="s">
        <v>93</v>
      </c>
      <c r="O5" s="61">
        <f>O18</f>
        <v>0</v>
      </c>
    </row>
    <row r="6" spans="1:16" ht="14.25">
      <c r="A6" s="50"/>
      <c r="B6" s="51"/>
      <c r="C6" s="59"/>
      <c r="D6" s="53"/>
      <c r="E6" s="53"/>
      <c r="F6" s="54"/>
      <c r="G6" s="55"/>
      <c r="H6" s="55"/>
      <c r="I6" s="55"/>
      <c r="J6" s="55"/>
      <c r="K6" s="55"/>
      <c r="L6" s="55"/>
      <c r="M6" s="55"/>
      <c r="N6" s="55"/>
      <c r="O6" s="56"/>
    </row>
    <row r="7" spans="1:16" ht="20.25" customHeight="1">
      <c r="A7" s="207" t="s">
        <v>63</v>
      </c>
      <c r="B7" s="222" t="s">
        <v>64</v>
      </c>
      <c r="C7" s="218" t="s">
        <v>65</v>
      </c>
      <c r="D7" s="207" t="s">
        <v>66</v>
      </c>
      <c r="E7" s="215" t="s">
        <v>67</v>
      </c>
      <c r="F7" s="215"/>
      <c r="G7" s="215"/>
      <c r="H7" s="215"/>
      <c r="I7" s="215"/>
      <c r="J7" s="220"/>
      <c r="K7" s="221" t="s">
        <v>76</v>
      </c>
      <c r="L7" s="215"/>
      <c r="M7" s="215"/>
      <c r="N7" s="215"/>
      <c r="O7" s="220"/>
      <c r="P7" s="9"/>
    </row>
    <row r="8" spans="1:16" ht="78.75" customHeight="1">
      <c r="A8" s="208"/>
      <c r="B8" s="223"/>
      <c r="C8" s="219"/>
      <c r="D8" s="208"/>
      <c r="E8" s="7" t="s">
        <v>68</v>
      </c>
      <c r="F8" s="7" t="s">
        <v>69</v>
      </c>
      <c r="G8" s="8" t="s">
        <v>70</v>
      </c>
      <c r="H8" s="8" t="s">
        <v>71</v>
      </c>
      <c r="I8" s="8" t="s">
        <v>72</v>
      </c>
      <c r="J8" s="8" t="s">
        <v>74</v>
      </c>
      <c r="K8" s="8" t="s">
        <v>75</v>
      </c>
      <c r="L8" s="8" t="s">
        <v>70</v>
      </c>
      <c r="M8" s="8" t="s">
        <v>71</v>
      </c>
      <c r="N8" s="8" t="s">
        <v>72</v>
      </c>
      <c r="O8" s="8" t="s">
        <v>73</v>
      </c>
    </row>
    <row r="9" spans="1:16">
      <c r="A9" s="17"/>
      <c r="B9" s="32"/>
      <c r="C9" s="33"/>
      <c r="D9" s="25"/>
      <c r="E9" s="34"/>
      <c r="F9" s="29"/>
      <c r="G9" s="35"/>
      <c r="H9" s="31"/>
      <c r="I9" s="35"/>
      <c r="J9" s="31"/>
      <c r="K9" s="35"/>
      <c r="L9" s="31"/>
      <c r="M9" s="35"/>
      <c r="N9" s="31"/>
      <c r="O9" s="36"/>
    </row>
    <row r="10" spans="1:16" s="95" customFormat="1" ht="25.5">
      <c r="A10" s="62"/>
      <c r="B10" s="182" t="s">
        <v>329</v>
      </c>
      <c r="C10" s="111"/>
      <c r="D10" s="100"/>
      <c r="E10" s="101"/>
      <c r="F10" s="63"/>
      <c r="G10" s="102"/>
      <c r="H10" s="63"/>
      <c r="I10" s="102"/>
      <c r="J10" s="63"/>
      <c r="K10" s="102"/>
      <c r="L10" s="63"/>
      <c r="M10" s="102"/>
      <c r="N10" s="63"/>
      <c r="O10" s="63"/>
    </row>
    <row r="11" spans="1:16" s="95" customFormat="1" ht="25.5">
      <c r="A11" s="62">
        <v>1</v>
      </c>
      <c r="B11" s="110" t="s">
        <v>330</v>
      </c>
      <c r="C11" s="111" t="s">
        <v>223</v>
      </c>
      <c r="D11" s="100">
        <v>16.600000000000001</v>
      </c>
      <c r="E11" s="101"/>
      <c r="F11" s="63"/>
      <c r="G11" s="102"/>
      <c r="H11" s="63"/>
      <c r="I11" s="102"/>
      <c r="J11" s="63"/>
      <c r="K11" s="102"/>
      <c r="L11" s="63"/>
      <c r="M11" s="102"/>
      <c r="N11" s="63"/>
      <c r="O11" s="63"/>
    </row>
    <row r="12" spans="1:16" s="95" customFormat="1" ht="25.5">
      <c r="A12" s="62">
        <v>2</v>
      </c>
      <c r="B12" s="110" t="s">
        <v>331</v>
      </c>
      <c r="C12" s="111" t="s">
        <v>332</v>
      </c>
      <c r="D12" s="100">
        <v>1.2</v>
      </c>
      <c r="E12" s="101"/>
      <c r="F12" s="63"/>
      <c r="G12" s="102"/>
      <c r="H12" s="63"/>
      <c r="I12" s="102"/>
      <c r="J12" s="63"/>
      <c r="K12" s="102"/>
      <c r="L12" s="63"/>
      <c r="M12" s="102"/>
      <c r="N12" s="63"/>
      <c r="O12" s="63"/>
    </row>
    <row r="13" spans="1:16" s="95" customFormat="1" ht="25.5">
      <c r="A13" s="62">
        <v>3</v>
      </c>
      <c r="B13" s="110" t="s">
        <v>333</v>
      </c>
      <c r="C13" s="111" t="s">
        <v>332</v>
      </c>
      <c r="D13" s="100">
        <v>9.1999999999999993</v>
      </c>
      <c r="E13" s="101"/>
      <c r="F13" s="63"/>
      <c r="G13" s="102"/>
      <c r="H13" s="63"/>
      <c r="I13" s="102"/>
      <c r="J13" s="63"/>
      <c r="K13" s="102"/>
      <c r="L13" s="63"/>
      <c r="M13" s="102"/>
      <c r="N13" s="63"/>
      <c r="O13" s="63"/>
    </row>
    <row r="14" spans="1:16" s="95" customFormat="1" ht="25.5">
      <c r="A14" s="62">
        <v>4</v>
      </c>
      <c r="B14" s="110" t="s">
        <v>334</v>
      </c>
      <c r="C14" s="111" t="s">
        <v>220</v>
      </c>
      <c r="D14" s="100">
        <v>4.8</v>
      </c>
      <c r="E14" s="101"/>
      <c r="F14" s="63"/>
      <c r="G14" s="102"/>
      <c r="H14" s="63"/>
      <c r="I14" s="102"/>
      <c r="J14" s="63"/>
      <c r="K14" s="102"/>
      <c r="L14" s="63"/>
      <c r="M14" s="102"/>
      <c r="N14" s="63"/>
      <c r="O14" s="63"/>
    </row>
    <row r="15" spans="1:16" s="95" customFormat="1" ht="14.25">
      <c r="A15" s="62">
        <v>5</v>
      </c>
      <c r="B15" s="113" t="s">
        <v>335</v>
      </c>
      <c r="C15" s="111" t="s">
        <v>220</v>
      </c>
      <c r="D15" s="100">
        <v>4</v>
      </c>
      <c r="E15" s="101"/>
      <c r="F15" s="63"/>
      <c r="G15" s="102"/>
      <c r="H15" s="63"/>
      <c r="I15" s="102"/>
      <c r="J15" s="63"/>
      <c r="K15" s="102"/>
      <c r="L15" s="63"/>
      <c r="M15" s="102"/>
      <c r="N15" s="63"/>
      <c r="O15" s="63"/>
    </row>
    <row r="16" spans="1:16" s="37" customFormat="1">
      <c r="A16" s="38"/>
      <c r="B16" s="23" t="s">
        <v>58</v>
      </c>
      <c r="C16" s="39"/>
      <c r="D16" s="38"/>
      <c r="E16" s="40"/>
      <c r="F16" s="41"/>
      <c r="G16" s="43"/>
      <c r="H16" s="42"/>
      <c r="I16" s="43"/>
      <c r="J16" s="42"/>
      <c r="K16" s="43"/>
      <c r="L16" s="42"/>
      <c r="M16" s="43"/>
      <c r="N16" s="42"/>
      <c r="O16" s="64"/>
    </row>
    <row r="17" spans="2:15">
      <c r="J17" s="15" t="s">
        <v>94</v>
      </c>
      <c r="K17" s="14"/>
      <c r="L17" s="14"/>
      <c r="M17" s="14">
        <f>M16*5%</f>
        <v>0</v>
      </c>
      <c r="N17" s="14"/>
      <c r="O17" s="44">
        <f>M17</f>
        <v>0</v>
      </c>
    </row>
    <row r="18" spans="2:15">
      <c r="J18" s="15" t="s">
        <v>85</v>
      </c>
      <c r="K18" s="45">
        <f>SUM(K16:K17)</f>
        <v>0</v>
      </c>
      <c r="L18" s="45">
        <f>SUM(L16:L17)</f>
        <v>0</v>
      </c>
      <c r="M18" s="45">
        <f>SUM(M16:M17)</f>
        <v>0</v>
      </c>
      <c r="N18" s="45">
        <f>SUM(N16:N17)</f>
        <v>0</v>
      </c>
      <c r="O18" s="46">
        <f>SUM(O16:O17)</f>
        <v>0</v>
      </c>
    </row>
    <row r="19" spans="2:15">
      <c r="J19" s="15"/>
      <c r="K19" s="65"/>
      <c r="L19" s="65"/>
      <c r="M19" s="65"/>
      <c r="N19" s="65"/>
      <c r="O19" s="66"/>
    </row>
    <row r="20" spans="2:15">
      <c r="B20" s="47" t="s">
        <v>92</v>
      </c>
      <c r="E20" s="48"/>
    </row>
    <row r="21" spans="2:15">
      <c r="E21" s="48"/>
    </row>
  </sheetData>
  <mergeCells count="6">
    <mergeCell ref="E7:J7"/>
    <mergeCell ref="K7:O7"/>
    <mergeCell ref="A7:A8"/>
    <mergeCell ref="B7:B8"/>
    <mergeCell ref="C7:C8"/>
    <mergeCell ref="D7:D8"/>
  </mergeCells>
  <phoneticPr fontId="2" type="noConversion"/>
  <pageMargins left="0.74803149606299213" right="0.74803149606299213" top="1.0236220472440944" bottom="0.98425196850393704" header="0.51181102362204722" footer="0.51181102362204722"/>
  <pageSetup paperSize="9" orientation="landscape" horizontalDpi="4294967292" verticalDpi="360" r:id="rId1"/>
  <headerFooter alignWithMargins="0">
    <oddHeader>&amp;C&amp;12LOKĀLĀ TĀME Nr.1-10
&amp;"Arial,Bold"&amp;UDEMONTĀŽAS DARBI.</oddHeader>
    <oddFooter>&amp;C&amp;8&amp;P&amp;R&amp;8&amp;D</oddFooter>
  </headerFooter>
  <drawing r:id="rId2"/>
</worksheet>
</file>

<file path=xl/worksheets/sheet13.xml><?xml version="1.0" encoding="utf-8"?>
<worksheet xmlns="http://schemas.openxmlformats.org/spreadsheetml/2006/main" xmlns:r="http://schemas.openxmlformats.org/officeDocument/2006/relationships">
  <dimension ref="A1:P34"/>
  <sheetViews>
    <sheetView topLeftCell="A22" workbookViewId="0">
      <selection activeCell="E34" sqref="E34"/>
    </sheetView>
  </sheetViews>
  <sheetFormatPr defaultRowHeight="12.75"/>
  <cols>
    <col min="1" max="1" width="5.7109375" style="3" customWidth="1"/>
    <col min="2" max="2" width="30.42578125" style="1" customWidth="1"/>
    <col min="3" max="3" width="4.7109375" style="2" customWidth="1"/>
    <col min="4" max="4" width="6.85546875" style="3" customWidth="1"/>
    <col min="5" max="5" width="6.28515625" style="3" customWidth="1"/>
    <col min="6" max="6" width="6.5703125" style="4" customWidth="1"/>
    <col min="7" max="7" width="6.42578125" style="5" customWidth="1"/>
    <col min="8" max="8" width="7.5703125" style="5" customWidth="1"/>
    <col min="9" max="9" width="6.28515625" style="5" customWidth="1"/>
    <col min="10" max="10" width="7.85546875" style="5" customWidth="1"/>
    <col min="11" max="14" width="8.42578125" style="5" customWidth="1"/>
    <col min="15" max="15" width="9.42578125" style="6" customWidth="1"/>
    <col min="16" max="16384" width="9.140625" style="6"/>
  </cols>
  <sheetData>
    <row r="1" spans="1:16" ht="14.25">
      <c r="A1" s="50" t="s">
        <v>59</v>
      </c>
      <c r="B1" s="51"/>
      <c r="C1" s="52" t="s">
        <v>99</v>
      </c>
      <c r="D1" s="53"/>
      <c r="E1" s="53"/>
      <c r="F1" s="54"/>
      <c r="G1" s="55"/>
      <c r="H1" s="55"/>
      <c r="I1" s="55"/>
      <c r="J1" s="55"/>
      <c r="K1" s="55"/>
      <c r="L1" s="55"/>
      <c r="M1" s="55"/>
      <c r="N1" s="55"/>
      <c r="O1" s="56"/>
    </row>
    <row r="2" spans="1:16" ht="15">
      <c r="A2" s="50" t="s">
        <v>60</v>
      </c>
      <c r="B2" s="51"/>
      <c r="C2" s="57" t="s">
        <v>98</v>
      </c>
      <c r="D2" s="53"/>
      <c r="E2" s="53"/>
      <c r="F2" s="54"/>
      <c r="G2" s="55"/>
      <c r="H2" s="55"/>
      <c r="I2" s="55"/>
      <c r="J2" s="55"/>
      <c r="K2" s="55"/>
      <c r="L2" s="55"/>
      <c r="M2" s="55"/>
      <c r="N2" s="55"/>
      <c r="O2" s="56"/>
    </row>
    <row r="3" spans="1:16" ht="15">
      <c r="A3" s="50" t="s">
        <v>61</v>
      </c>
      <c r="B3" s="51"/>
      <c r="C3" s="57" t="s">
        <v>101</v>
      </c>
      <c r="D3" s="53"/>
      <c r="E3" s="53"/>
      <c r="F3" s="54"/>
      <c r="G3" s="55"/>
      <c r="H3" s="55"/>
      <c r="I3" s="55"/>
      <c r="J3" s="55"/>
      <c r="K3" s="55"/>
      <c r="L3" s="55"/>
      <c r="M3" s="55"/>
      <c r="N3" s="55"/>
      <c r="O3" s="56"/>
    </row>
    <row r="4" spans="1:16" ht="14.25">
      <c r="A4" s="50" t="s">
        <v>62</v>
      </c>
      <c r="B4" s="51"/>
      <c r="C4" s="58"/>
      <c r="D4" s="53"/>
      <c r="E4" s="53"/>
      <c r="F4" s="54"/>
      <c r="G4" s="55"/>
      <c r="H4" s="55"/>
      <c r="I4" s="55"/>
      <c r="J4" s="55"/>
      <c r="K4" s="55"/>
      <c r="L4" s="55"/>
      <c r="M4" s="55"/>
      <c r="N4" s="55"/>
      <c r="O4" s="56"/>
    </row>
    <row r="5" spans="1:16" ht="14.25">
      <c r="A5" s="50" t="s">
        <v>447</v>
      </c>
      <c r="B5" s="51"/>
      <c r="C5" s="59"/>
      <c r="D5" s="53"/>
      <c r="E5" s="53"/>
      <c r="F5" s="54"/>
      <c r="G5" s="55"/>
      <c r="H5" s="55"/>
      <c r="I5" s="55"/>
      <c r="J5" s="55"/>
      <c r="K5" s="55"/>
      <c r="L5" s="55"/>
      <c r="M5" s="55"/>
      <c r="N5" s="60" t="s">
        <v>93</v>
      </c>
      <c r="O5" s="61">
        <f>O31</f>
        <v>0</v>
      </c>
    </row>
    <row r="6" spans="1:16" ht="14.25">
      <c r="A6" s="50"/>
      <c r="B6" s="51"/>
      <c r="C6" s="59"/>
      <c r="D6" s="53"/>
      <c r="E6" s="53"/>
      <c r="F6" s="54"/>
      <c r="G6" s="55"/>
      <c r="H6" s="55"/>
      <c r="I6" s="55"/>
      <c r="J6" s="55"/>
      <c r="K6" s="55"/>
      <c r="L6" s="55"/>
      <c r="M6" s="55"/>
      <c r="N6" s="55"/>
      <c r="O6" s="56"/>
    </row>
    <row r="7" spans="1:16" ht="20.25" customHeight="1">
      <c r="A7" s="207" t="s">
        <v>63</v>
      </c>
      <c r="B7" s="222" t="s">
        <v>64</v>
      </c>
      <c r="C7" s="218" t="s">
        <v>65</v>
      </c>
      <c r="D7" s="207" t="s">
        <v>66</v>
      </c>
      <c r="E7" s="215" t="s">
        <v>67</v>
      </c>
      <c r="F7" s="215"/>
      <c r="G7" s="215"/>
      <c r="H7" s="215"/>
      <c r="I7" s="215"/>
      <c r="J7" s="220"/>
      <c r="K7" s="221" t="s">
        <v>76</v>
      </c>
      <c r="L7" s="215"/>
      <c r="M7" s="215"/>
      <c r="N7" s="215"/>
      <c r="O7" s="220"/>
      <c r="P7" s="9"/>
    </row>
    <row r="8" spans="1:16" ht="78.75" customHeight="1">
      <c r="A8" s="208"/>
      <c r="B8" s="223"/>
      <c r="C8" s="219"/>
      <c r="D8" s="208"/>
      <c r="E8" s="7" t="s">
        <v>68</v>
      </c>
      <c r="F8" s="7" t="s">
        <v>69</v>
      </c>
      <c r="G8" s="8" t="s">
        <v>70</v>
      </c>
      <c r="H8" s="8" t="s">
        <v>71</v>
      </c>
      <c r="I8" s="8" t="s">
        <v>72</v>
      </c>
      <c r="J8" s="8" t="s">
        <v>74</v>
      </c>
      <c r="K8" s="8" t="s">
        <v>75</v>
      </c>
      <c r="L8" s="8" t="s">
        <v>70</v>
      </c>
      <c r="M8" s="8" t="s">
        <v>71</v>
      </c>
      <c r="N8" s="8" t="s">
        <v>72</v>
      </c>
      <c r="O8" s="8" t="s">
        <v>73</v>
      </c>
    </row>
    <row r="9" spans="1:16">
      <c r="A9" s="17"/>
      <c r="B9" s="32"/>
      <c r="C9" s="33"/>
      <c r="D9" s="25"/>
      <c r="E9" s="34"/>
      <c r="F9" s="29"/>
      <c r="G9" s="35"/>
      <c r="H9" s="31"/>
      <c r="I9" s="35"/>
      <c r="J9" s="31"/>
      <c r="K9" s="35"/>
      <c r="L9" s="31"/>
      <c r="M9" s="35"/>
      <c r="N9" s="31"/>
      <c r="O9" s="36"/>
    </row>
    <row r="10" spans="1:16" s="189" customFormat="1" ht="25.5">
      <c r="A10" s="183">
        <v>1</v>
      </c>
      <c r="B10" s="184" t="s">
        <v>336</v>
      </c>
      <c r="C10" s="185" t="s">
        <v>103</v>
      </c>
      <c r="D10" s="180">
        <v>80</v>
      </c>
      <c r="E10" s="186"/>
      <c r="F10" s="187"/>
      <c r="G10" s="188"/>
      <c r="H10" s="187"/>
      <c r="I10" s="188"/>
      <c r="J10" s="187"/>
      <c r="K10" s="188"/>
      <c r="L10" s="187"/>
      <c r="M10" s="188"/>
      <c r="N10" s="187"/>
      <c r="O10" s="187"/>
      <c r="P10" s="187"/>
    </row>
    <row r="11" spans="1:16" s="95" customFormat="1" ht="25.5">
      <c r="A11" s="183">
        <v>2</v>
      </c>
      <c r="B11" s="73" t="s">
        <v>350</v>
      </c>
      <c r="C11" s="74" t="s">
        <v>103</v>
      </c>
      <c r="D11" s="75">
        <v>80</v>
      </c>
      <c r="E11" s="76"/>
      <c r="F11" s="63"/>
      <c r="G11" s="78"/>
      <c r="H11" s="77"/>
      <c r="I11" s="78"/>
      <c r="J11" s="135"/>
      <c r="K11" s="78"/>
      <c r="L11" s="77"/>
      <c r="M11" s="78"/>
      <c r="N11" s="77"/>
      <c r="O11" s="63"/>
    </row>
    <row r="12" spans="1:16" s="95" customFormat="1" ht="25.5">
      <c r="A12" s="183">
        <v>3</v>
      </c>
      <c r="B12" s="73" t="s">
        <v>351</v>
      </c>
      <c r="C12" s="74" t="s">
        <v>103</v>
      </c>
      <c r="D12" s="75">
        <v>15</v>
      </c>
      <c r="E12" s="76"/>
      <c r="F12" s="63"/>
      <c r="G12" s="78"/>
      <c r="H12" s="77"/>
      <c r="I12" s="78"/>
      <c r="J12" s="135"/>
      <c r="K12" s="78"/>
      <c r="L12" s="77"/>
      <c r="M12" s="78"/>
      <c r="N12" s="77"/>
      <c r="O12" s="63"/>
    </row>
    <row r="13" spans="1:16" s="95" customFormat="1">
      <c r="A13" s="183">
        <v>4</v>
      </c>
      <c r="B13" s="73" t="s">
        <v>352</v>
      </c>
      <c r="C13" s="74" t="s">
        <v>107</v>
      </c>
      <c r="D13" s="75">
        <v>2</v>
      </c>
      <c r="E13" s="76"/>
      <c r="F13" s="63"/>
      <c r="G13" s="78"/>
      <c r="H13" s="77"/>
      <c r="I13" s="78"/>
      <c r="J13" s="135"/>
      <c r="K13" s="78"/>
      <c r="L13" s="77"/>
      <c r="M13" s="78"/>
      <c r="N13" s="77"/>
      <c r="O13" s="63"/>
    </row>
    <row r="14" spans="1:16" s="95" customFormat="1">
      <c r="A14" s="183">
        <v>5</v>
      </c>
      <c r="B14" s="73" t="s">
        <v>337</v>
      </c>
      <c r="C14" s="74" t="s">
        <v>107</v>
      </c>
      <c r="D14" s="75">
        <v>2</v>
      </c>
      <c r="E14" s="76"/>
      <c r="F14" s="63"/>
      <c r="G14" s="78"/>
      <c r="H14" s="77"/>
      <c r="I14" s="78"/>
      <c r="J14" s="135"/>
      <c r="K14" s="78"/>
      <c r="L14" s="77"/>
      <c r="M14" s="78"/>
      <c r="N14" s="77"/>
      <c r="O14" s="63"/>
    </row>
    <row r="15" spans="1:16" s="189" customFormat="1" ht="25.5">
      <c r="A15" s="183">
        <v>6</v>
      </c>
      <c r="B15" s="190" t="s">
        <v>353</v>
      </c>
      <c r="C15" s="185" t="s">
        <v>96</v>
      </c>
      <c r="D15" s="191">
        <v>1</v>
      </c>
      <c r="E15" s="186"/>
      <c r="F15" s="63"/>
      <c r="G15" s="188"/>
      <c r="H15" s="192"/>
      <c r="I15" s="188"/>
      <c r="J15" s="187"/>
      <c r="K15" s="188"/>
      <c r="L15" s="187"/>
      <c r="M15" s="188"/>
      <c r="N15" s="187"/>
      <c r="O15" s="187"/>
      <c r="P15" s="187"/>
    </row>
    <row r="16" spans="1:16" s="189" customFormat="1">
      <c r="A16" s="183">
        <v>7</v>
      </c>
      <c r="B16" s="190" t="s">
        <v>354</v>
      </c>
      <c r="C16" s="185" t="s">
        <v>107</v>
      </c>
      <c r="D16" s="191">
        <v>1</v>
      </c>
      <c r="E16" s="186"/>
      <c r="F16" s="63"/>
      <c r="G16" s="188"/>
      <c r="H16" s="192"/>
      <c r="I16" s="188"/>
      <c r="J16" s="187"/>
      <c r="K16" s="188"/>
      <c r="L16" s="187"/>
      <c r="M16" s="188"/>
      <c r="N16" s="187"/>
      <c r="O16" s="187"/>
      <c r="P16" s="187"/>
    </row>
    <row r="17" spans="1:16" s="189" customFormat="1">
      <c r="A17" s="183">
        <v>8</v>
      </c>
      <c r="B17" s="190" t="s">
        <v>356</v>
      </c>
      <c r="C17" s="185" t="s">
        <v>107</v>
      </c>
      <c r="D17" s="191">
        <v>3</v>
      </c>
      <c r="E17" s="186"/>
      <c r="F17" s="63"/>
      <c r="G17" s="188"/>
      <c r="H17" s="192"/>
      <c r="I17" s="188"/>
      <c r="J17" s="187"/>
      <c r="K17" s="188"/>
      <c r="L17" s="187"/>
      <c r="M17" s="188"/>
      <c r="N17" s="187"/>
      <c r="O17" s="187"/>
      <c r="P17" s="187"/>
    </row>
    <row r="18" spans="1:16" s="189" customFormat="1">
      <c r="A18" s="183">
        <v>9</v>
      </c>
      <c r="B18" s="190" t="s">
        <v>355</v>
      </c>
      <c r="C18" s="185" t="s">
        <v>107</v>
      </c>
      <c r="D18" s="191">
        <v>1</v>
      </c>
      <c r="E18" s="186"/>
      <c r="F18" s="63"/>
      <c r="G18" s="188"/>
      <c r="H18" s="192"/>
      <c r="I18" s="188"/>
      <c r="J18" s="187"/>
      <c r="K18" s="188"/>
      <c r="L18" s="187"/>
      <c r="M18" s="188"/>
      <c r="N18" s="187"/>
      <c r="O18" s="187"/>
      <c r="P18" s="187"/>
    </row>
    <row r="19" spans="1:16" s="189" customFormat="1">
      <c r="A19" s="183">
        <v>10</v>
      </c>
      <c r="B19" s="190" t="s">
        <v>357</v>
      </c>
      <c r="C19" s="185" t="s">
        <v>107</v>
      </c>
      <c r="D19" s="191">
        <v>1</v>
      </c>
      <c r="E19" s="186"/>
      <c r="F19" s="63"/>
      <c r="G19" s="188"/>
      <c r="H19" s="192"/>
      <c r="I19" s="188"/>
      <c r="J19" s="187"/>
      <c r="K19" s="188"/>
      <c r="L19" s="187"/>
      <c r="M19" s="188"/>
      <c r="N19" s="187"/>
      <c r="O19" s="187"/>
      <c r="P19" s="187"/>
    </row>
    <row r="20" spans="1:16" s="79" customFormat="1">
      <c r="A20" s="183">
        <v>11</v>
      </c>
      <c r="B20" s="73" t="s">
        <v>341</v>
      </c>
      <c r="C20" s="74" t="s">
        <v>103</v>
      </c>
      <c r="D20" s="75">
        <v>80</v>
      </c>
      <c r="E20" s="193"/>
      <c r="F20" s="63"/>
      <c r="G20" s="194"/>
      <c r="H20" s="77"/>
      <c r="I20" s="188"/>
      <c r="J20" s="63"/>
      <c r="K20" s="102"/>
      <c r="L20" s="63"/>
      <c r="M20" s="102"/>
      <c r="N20" s="63"/>
      <c r="O20" s="63"/>
    </row>
    <row r="21" spans="1:16" s="189" customFormat="1">
      <c r="A21" s="183">
        <v>12</v>
      </c>
      <c r="B21" s="190" t="s">
        <v>359</v>
      </c>
      <c r="C21" s="185" t="s">
        <v>103</v>
      </c>
      <c r="D21" s="191">
        <v>32</v>
      </c>
      <c r="E21" s="186"/>
      <c r="F21" s="63"/>
      <c r="G21" s="188"/>
      <c r="H21" s="192"/>
      <c r="I21" s="188"/>
      <c r="J21" s="187"/>
      <c r="K21" s="188"/>
      <c r="L21" s="187"/>
      <c r="M21" s="188"/>
      <c r="N21" s="187"/>
      <c r="O21" s="187"/>
      <c r="P21" s="187"/>
    </row>
    <row r="22" spans="1:16" s="189" customFormat="1">
      <c r="A22" s="183">
        <v>13</v>
      </c>
      <c r="B22" s="190" t="s">
        <v>342</v>
      </c>
      <c r="C22" s="185" t="s">
        <v>107</v>
      </c>
      <c r="D22" s="191">
        <v>2</v>
      </c>
      <c r="E22" s="186"/>
      <c r="F22" s="63"/>
      <c r="G22" s="188"/>
      <c r="H22" s="192"/>
      <c r="I22" s="188"/>
      <c r="J22" s="187"/>
      <c r="K22" s="188"/>
      <c r="L22" s="187"/>
      <c r="M22" s="188"/>
      <c r="N22" s="187"/>
      <c r="O22" s="187"/>
      <c r="P22" s="187"/>
    </row>
    <row r="23" spans="1:16" s="95" customFormat="1">
      <c r="A23" s="183">
        <v>14</v>
      </c>
      <c r="B23" s="110" t="s">
        <v>343</v>
      </c>
      <c r="C23" s="111" t="s">
        <v>107</v>
      </c>
      <c r="D23" s="100">
        <v>2</v>
      </c>
      <c r="E23" s="101"/>
      <c r="F23" s="63"/>
      <c r="G23" s="102"/>
      <c r="H23" s="63"/>
      <c r="I23" s="188"/>
      <c r="J23" s="63"/>
      <c r="K23" s="102"/>
      <c r="L23" s="187"/>
      <c r="M23" s="188"/>
      <c r="N23" s="63"/>
      <c r="O23" s="63"/>
    </row>
    <row r="24" spans="1:16" s="95" customFormat="1">
      <c r="A24" s="183">
        <v>15</v>
      </c>
      <c r="B24" s="73" t="s">
        <v>344</v>
      </c>
      <c r="C24" s="74" t="s">
        <v>103</v>
      </c>
      <c r="D24" s="75">
        <v>3</v>
      </c>
      <c r="E24" s="76"/>
      <c r="F24" s="63"/>
      <c r="G24" s="78"/>
      <c r="H24" s="77"/>
      <c r="I24" s="188"/>
      <c r="J24" s="135"/>
      <c r="K24" s="78"/>
      <c r="L24" s="187"/>
      <c r="M24" s="188"/>
      <c r="N24" s="77"/>
      <c r="O24" s="63"/>
    </row>
    <row r="25" spans="1:16" s="95" customFormat="1">
      <c r="A25" s="183">
        <v>16</v>
      </c>
      <c r="B25" s="110" t="s">
        <v>345</v>
      </c>
      <c r="C25" s="111" t="s">
        <v>107</v>
      </c>
      <c r="D25" s="100">
        <v>1</v>
      </c>
      <c r="E25" s="101"/>
      <c r="F25" s="63"/>
      <c r="G25" s="102"/>
      <c r="H25" s="63"/>
      <c r="I25" s="188"/>
      <c r="J25" s="63"/>
      <c r="K25" s="102"/>
      <c r="L25" s="187"/>
      <c r="M25" s="188"/>
      <c r="N25" s="63"/>
      <c r="O25" s="63"/>
    </row>
    <row r="26" spans="1:16" s="95" customFormat="1">
      <c r="A26" s="183">
        <v>17</v>
      </c>
      <c r="B26" s="110" t="s">
        <v>346</v>
      </c>
      <c r="C26" s="111" t="s">
        <v>107</v>
      </c>
      <c r="D26" s="100">
        <v>1</v>
      </c>
      <c r="E26" s="101"/>
      <c r="F26" s="63"/>
      <c r="G26" s="102"/>
      <c r="H26" s="63"/>
      <c r="I26" s="188"/>
      <c r="J26" s="63"/>
      <c r="K26" s="102"/>
      <c r="L26" s="63"/>
      <c r="M26" s="102"/>
      <c r="N26" s="63"/>
      <c r="O26" s="63"/>
    </row>
    <row r="27" spans="1:16" s="95" customFormat="1">
      <c r="A27" s="183">
        <v>18</v>
      </c>
      <c r="B27" s="110" t="s">
        <v>347</v>
      </c>
      <c r="C27" s="111" t="s">
        <v>107</v>
      </c>
      <c r="D27" s="100">
        <v>1</v>
      </c>
      <c r="E27" s="101"/>
      <c r="F27" s="63"/>
      <c r="G27" s="102"/>
      <c r="H27" s="63"/>
      <c r="I27" s="188"/>
      <c r="J27" s="63"/>
      <c r="K27" s="102"/>
      <c r="L27" s="63"/>
      <c r="M27" s="102"/>
      <c r="N27" s="63"/>
      <c r="O27" s="63"/>
    </row>
    <row r="28" spans="1:16" s="95" customFormat="1">
      <c r="A28" s="183">
        <v>19</v>
      </c>
      <c r="B28" s="110" t="s">
        <v>348</v>
      </c>
      <c r="C28" s="111" t="s">
        <v>349</v>
      </c>
      <c r="D28" s="75">
        <v>0.08</v>
      </c>
      <c r="E28" s="101"/>
      <c r="F28" s="63"/>
      <c r="G28" s="102"/>
      <c r="H28" s="77"/>
      <c r="I28" s="102"/>
      <c r="J28" s="63"/>
      <c r="K28" s="102"/>
      <c r="L28" s="63"/>
      <c r="M28" s="102"/>
      <c r="N28" s="63"/>
      <c r="O28" s="63"/>
    </row>
    <row r="29" spans="1:16" s="37" customFormat="1">
      <c r="A29" s="38"/>
      <c r="B29" s="23" t="s">
        <v>58</v>
      </c>
      <c r="C29" s="39"/>
      <c r="D29" s="38"/>
      <c r="E29" s="40"/>
      <c r="F29" s="41"/>
      <c r="G29" s="43"/>
      <c r="H29" s="42"/>
      <c r="I29" s="43"/>
      <c r="J29" s="42"/>
      <c r="K29" s="43"/>
      <c r="L29" s="42"/>
      <c r="M29" s="43"/>
      <c r="N29" s="42"/>
      <c r="O29" s="64"/>
    </row>
    <row r="30" spans="1:16">
      <c r="J30" s="15" t="s">
        <v>94</v>
      </c>
      <c r="K30" s="14"/>
      <c r="L30" s="14"/>
      <c r="M30" s="14">
        <f>M29*5%</f>
        <v>0</v>
      </c>
      <c r="N30" s="14"/>
      <c r="O30" s="44">
        <f>M30</f>
        <v>0</v>
      </c>
    </row>
    <row r="31" spans="1:16">
      <c r="J31" s="15" t="s">
        <v>85</v>
      </c>
      <c r="K31" s="45">
        <f>SUM(K29:K30)</f>
        <v>0</v>
      </c>
      <c r="L31" s="45">
        <f>SUM(L29:L30)</f>
        <v>0</v>
      </c>
      <c r="M31" s="45">
        <f>SUM(M29:M30)</f>
        <v>0</v>
      </c>
      <c r="N31" s="45">
        <f>SUM(N29:N30)</f>
        <v>0</v>
      </c>
      <c r="O31" s="46">
        <f>SUM(O29:O30)</f>
        <v>0</v>
      </c>
    </row>
    <row r="32" spans="1:16">
      <c r="J32" s="15"/>
      <c r="K32" s="65"/>
      <c r="L32" s="65"/>
      <c r="M32" s="65"/>
      <c r="N32" s="65"/>
      <c r="O32" s="66"/>
    </row>
    <row r="33" spans="2:5">
      <c r="B33" s="47" t="s">
        <v>92</v>
      </c>
      <c r="E33" s="48"/>
    </row>
    <row r="34" spans="2:5">
      <c r="E34" s="48"/>
    </row>
  </sheetData>
  <mergeCells count="6">
    <mergeCell ref="E7:J7"/>
    <mergeCell ref="K7:O7"/>
    <mergeCell ref="A7:A8"/>
    <mergeCell ref="B7:B8"/>
    <mergeCell ref="C7:C8"/>
    <mergeCell ref="D7:D8"/>
  </mergeCells>
  <phoneticPr fontId="2" type="noConversion"/>
  <pageMargins left="0.74803149606299213" right="0.74803149606299213" top="1.0236220472440944" bottom="0.98425196850393704" header="0.51181102362204722" footer="0.51181102362204722"/>
  <pageSetup paperSize="9" orientation="landscape" horizontalDpi="4294967292" verticalDpi="360" r:id="rId1"/>
  <headerFooter alignWithMargins="0">
    <oddHeader>&amp;C&amp;12LOKĀLĀ TĀME Nr.1-11
&amp;"Arial,Bold"&amp;UELEKTROAPGĀDE- PIRMSUZSKAITES TĪKLI ŪSS.</oddHeader>
    <oddFooter>&amp;C&amp;8&amp;P&amp;R&amp;8&amp;D</oddFooter>
  </headerFooter>
  <drawing r:id="rId2"/>
</worksheet>
</file>

<file path=xl/worksheets/sheet14.xml><?xml version="1.0" encoding="utf-8"?>
<worksheet xmlns="http://schemas.openxmlformats.org/spreadsheetml/2006/main" xmlns:r="http://schemas.openxmlformats.org/officeDocument/2006/relationships">
  <dimension ref="A1:P54"/>
  <sheetViews>
    <sheetView topLeftCell="A19" workbookViewId="0">
      <selection activeCell="E54" sqref="E54"/>
    </sheetView>
  </sheetViews>
  <sheetFormatPr defaultRowHeight="12.75"/>
  <cols>
    <col min="1" max="1" width="5.7109375" style="3" customWidth="1"/>
    <col min="2" max="2" width="30.42578125" style="1" customWidth="1"/>
    <col min="3" max="3" width="4.7109375" style="2" customWidth="1"/>
    <col min="4" max="4" width="6.85546875" style="3" customWidth="1"/>
    <col min="5" max="5" width="6.28515625" style="3" customWidth="1"/>
    <col min="6" max="6" width="6.5703125" style="4" customWidth="1"/>
    <col min="7" max="7" width="6.42578125" style="5" customWidth="1"/>
    <col min="8" max="8" width="7.5703125" style="5" customWidth="1"/>
    <col min="9" max="9" width="6.28515625" style="5" customWidth="1"/>
    <col min="10" max="10" width="7.85546875" style="5" customWidth="1"/>
    <col min="11" max="14" width="8.42578125" style="5" customWidth="1"/>
    <col min="15" max="15" width="9.42578125" style="6" customWidth="1"/>
    <col min="16" max="16384" width="9.140625" style="6"/>
  </cols>
  <sheetData>
    <row r="1" spans="1:16" ht="14.25">
      <c r="A1" s="50" t="s">
        <v>59</v>
      </c>
      <c r="B1" s="51"/>
      <c r="C1" s="52" t="s">
        <v>99</v>
      </c>
      <c r="D1" s="53"/>
      <c r="E1" s="53"/>
      <c r="F1" s="54"/>
      <c r="G1" s="55"/>
      <c r="H1" s="55"/>
      <c r="I1" s="55"/>
      <c r="J1" s="55"/>
      <c r="K1" s="55"/>
      <c r="L1" s="55"/>
      <c r="M1" s="55"/>
      <c r="N1" s="55"/>
      <c r="O1" s="56"/>
    </row>
    <row r="2" spans="1:16" ht="15">
      <c r="A2" s="50" t="s">
        <v>60</v>
      </c>
      <c r="B2" s="51"/>
      <c r="C2" s="57" t="s">
        <v>98</v>
      </c>
      <c r="D2" s="53"/>
      <c r="E2" s="53"/>
      <c r="F2" s="54"/>
      <c r="G2" s="55"/>
      <c r="H2" s="55"/>
      <c r="I2" s="55"/>
      <c r="J2" s="55"/>
      <c r="K2" s="55"/>
      <c r="L2" s="55"/>
      <c r="M2" s="55"/>
      <c r="N2" s="55"/>
      <c r="O2" s="56"/>
    </row>
    <row r="3" spans="1:16" ht="15">
      <c r="A3" s="50" t="s">
        <v>61</v>
      </c>
      <c r="B3" s="51"/>
      <c r="C3" s="57" t="s">
        <v>101</v>
      </c>
      <c r="D3" s="53"/>
      <c r="E3" s="53"/>
      <c r="F3" s="54"/>
      <c r="G3" s="55"/>
      <c r="H3" s="55"/>
      <c r="I3" s="55"/>
      <c r="J3" s="55"/>
      <c r="K3" s="55"/>
      <c r="L3" s="55"/>
      <c r="M3" s="55"/>
      <c r="N3" s="55"/>
      <c r="O3" s="56"/>
    </row>
    <row r="4" spans="1:16" ht="14.25">
      <c r="A4" s="50" t="s">
        <v>62</v>
      </c>
      <c r="B4" s="51"/>
      <c r="C4" s="58"/>
      <c r="D4" s="53"/>
      <c r="E4" s="53"/>
      <c r="F4" s="54"/>
      <c r="G4" s="55"/>
      <c r="H4" s="55"/>
      <c r="I4" s="55"/>
      <c r="J4" s="55"/>
      <c r="K4" s="55"/>
      <c r="L4" s="55"/>
      <c r="M4" s="55"/>
      <c r="N4" s="55"/>
      <c r="O4" s="56"/>
    </row>
    <row r="5" spans="1:16" ht="14.25">
      <c r="A5" s="50" t="s">
        <v>447</v>
      </c>
      <c r="B5" s="51"/>
      <c r="C5" s="59"/>
      <c r="D5" s="53"/>
      <c r="E5" s="53"/>
      <c r="F5" s="54"/>
      <c r="G5" s="55"/>
      <c r="H5" s="55"/>
      <c r="I5" s="55"/>
      <c r="J5" s="55"/>
      <c r="K5" s="55"/>
      <c r="L5" s="55"/>
      <c r="M5" s="55"/>
      <c r="N5" s="60" t="s">
        <v>93</v>
      </c>
      <c r="O5" s="61">
        <f>O51</f>
        <v>0</v>
      </c>
    </row>
    <row r="6" spans="1:16" ht="14.25">
      <c r="A6" s="50"/>
      <c r="B6" s="51"/>
      <c r="C6" s="59"/>
      <c r="D6" s="53"/>
      <c r="E6" s="53"/>
      <c r="F6" s="54"/>
      <c r="G6" s="55"/>
      <c r="H6" s="55"/>
      <c r="I6" s="55"/>
      <c r="J6" s="55"/>
      <c r="K6" s="55"/>
      <c r="L6" s="55"/>
      <c r="M6" s="55"/>
      <c r="N6" s="55"/>
      <c r="O6" s="56"/>
    </row>
    <row r="7" spans="1:16" ht="20.25" customHeight="1">
      <c r="A7" s="207" t="s">
        <v>63</v>
      </c>
      <c r="B7" s="222" t="s">
        <v>64</v>
      </c>
      <c r="C7" s="218" t="s">
        <v>65</v>
      </c>
      <c r="D7" s="207" t="s">
        <v>66</v>
      </c>
      <c r="E7" s="215" t="s">
        <v>67</v>
      </c>
      <c r="F7" s="215"/>
      <c r="G7" s="215"/>
      <c r="H7" s="215"/>
      <c r="I7" s="215"/>
      <c r="J7" s="220"/>
      <c r="K7" s="221" t="s">
        <v>76</v>
      </c>
      <c r="L7" s="215"/>
      <c r="M7" s="215"/>
      <c r="N7" s="215"/>
      <c r="O7" s="220"/>
      <c r="P7" s="9"/>
    </row>
    <row r="8" spans="1:16" ht="78.75" customHeight="1">
      <c r="A8" s="208"/>
      <c r="B8" s="223"/>
      <c r="C8" s="219"/>
      <c r="D8" s="208"/>
      <c r="E8" s="7" t="s">
        <v>68</v>
      </c>
      <c r="F8" s="7" t="s">
        <v>69</v>
      </c>
      <c r="G8" s="8" t="s">
        <v>70</v>
      </c>
      <c r="H8" s="8" t="s">
        <v>71</v>
      </c>
      <c r="I8" s="8" t="s">
        <v>72</v>
      </c>
      <c r="J8" s="8" t="s">
        <v>74</v>
      </c>
      <c r="K8" s="8" t="s">
        <v>75</v>
      </c>
      <c r="L8" s="8" t="s">
        <v>70</v>
      </c>
      <c r="M8" s="8" t="s">
        <v>71</v>
      </c>
      <c r="N8" s="8" t="s">
        <v>72</v>
      </c>
      <c r="O8" s="8" t="s">
        <v>73</v>
      </c>
    </row>
    <row r="9" spans="1:16">
      <c r="A9" s="17"/>
      <c r="B9" s="32"/>
      <c r="C9" s="33"/>
      <c r="D9" s="25"/>
      <c r="E9" s="34"/>
      <c r="F9" s="29"/>
      <c r="G9" s="35"/>
      <c r="H9" s="31"/>
      <c r="I9" s="35"/>
      <c r="J9" s="31"/>
      <c r="K9" s="35"/>
      <c r="L9" s="31"/>
      <c r="M9" s="35"/>
      <c r="N9" s="31"/>
      <c r="O9" s="36"/>
    </row>
    <row r="10" spans="1:16" s="79" customFormat="1" ht="25.5">
      <c r="A10" s="183"/>
      <c r="B10" s="197" t="s">
        <v>360</v>
      </c>
      <c r="C10" s="74"/>
      <c r="D10" s="75"/>
      <c r="E10" s="76"/>
      <c r="F10" s="77"/>
      <c r="G10" s="78"/>
      <c r="H10" s="77"/>
      <c r="I10" s="78"/>
      <c r="J10" s="77"/>
      <c r="K10" s="78"/>
      <c r="L10" s="77"/>
      <c r="M10" s="78"/>
      <c r="N10" s="77"/>
      <c r="O10" s="77"/>
    </row>
    <row r="11" spans="1:16" s="95" customFormat="1">
      <c r="A11" s="183">
        <v>1</v>
      </c>
      <c r="B11" s="73" t="s">
        <v>361</v>
      </c>
      <c r="C11" s="74" t="s">
        <v>103</v>
      </c>
      <c r="D11" s="75">
        <v>70</v>
      </c>
      <c r="E11" s="76"/>
      <c r="F11" s="63"/>
      <c r="G11" s="78"/>
      <c r="H11" s="77"/>
      <c r="I11" s="78"/>
      <c r="J11" s="135"/>
      <c r="K11" s="78"/>
      <c r="L11" s="77"/>
      <c r="M11" s="78"/>
      <c r="N11" s="77"/>
      <c r="O11" s="63"/>
    </row>
    <row r="12" spans="1:16" s="189" customFormat="1">
      <c r="A12" s="183">
        <v>2</v>
      </c>
      <c r="B12" s="184" t="s">
        <v>362</v>
      </c>
      <c r="C12" s="185" t="s">
        <v>103</v>
      </c>
      <c r="D12" s="180">
        <v>55</v>
      </c>
      <c r="E12" s="186"/>
      <c r="F12" s="187"/>
      <c r="G12" s="188"/>
      <c r="H12" s="187"/>
      <c r="I12" s="188"/>
      <c r="J12" s="187"/>
      <c r="K12" s="188"/>
      <c r="L12" s="187"/>
      <c r="M12" s="188"/>
      <c r="N12" s="187"/>
      <c r="O12" s="187"/>
      <c r="P12" s="187"/>
    </row>
    <row r="13" spans="1:16" s="189" customFormat="1" ht="51">
      <c r="A13" s="183"/>
      <c r="B13" s="182" t="s">
        <v>57</v>
      </c>
      <c r="C13" s="185"/>
      <c r="D13" s="191"/>
      <c r="E13" s="186"/>
      <c r="F13" s="63"/>
      <c r="G13" s="188"/>
      <c r="H13" s="192"/>
      <c r="I13" s="188"/>
      <c r="J13" s="187"/>
      <c r="K13" s="188"/>
      <c r="L13" s="187"/>
      <c r="M13" s="188"/>
      <c r="N13" s="187"/>
      <c r="O13" s="187"/>
      <c r="P13" s="187"/>
    </row>
    <row r="14" spans="1:16" s="95" customFormat="1">
      <c r="A14" s="183">
        <v>1</v>
      </c>
      <c r="B14" s="73" t="s">
        <v>363</v>
      </c>
      <c r="C14" s="74" t="s">
        <v>103</v>
      </c>
      <c r="D14" s="75">
        <v>25</v>
      </c>
      <c r="E14" s="76"/>
      <c r="F14" s="63"/>
      <c r="G14" s="78"/>
      <c r="H14" s="77"/>
      <c r="I14" s="78"/>
      <c r="J14" s="135"/>
      <c r="K14" s="78"/>
      <c r="L14" s="77"/>
      <c r="M14" s="78"/>
      <c r="N14" s="77"/>
      <c r="O14" s="63"/>
    </row>
    <row r="15" spans="1:16" s="95" customFormat="1">
      <c r="A15" s="183">
        <v>2</v>
      </c>
      <c r="B15" s="73" t="s">
        <v>364</v>
      </c>
      <c r="C15" s="74" t="s">
        <v>103</v>
      </c>
      <c r="D15" s="75">
        <v>50</v>
      </c>
      <c r="E15" s="76"/>
      <c r="F15" s="63"/>
      <c r="G15" s="78"/>
      <c r="H15" s="77"/>
      <c r="I15" s="78"/>
      <c r="J15" s="135"/>
      <c r="K15" s="78"/>
      <c r="L15" s="77"/>
      <c r="M15" s="78"/>
      <c r="N15" s="77"/>
      <c r="O15" s="63"/>
    </row>
    <row r="16" spans="1:16" s="95" customFormat="1">
      <c r="A16" s="183">
        <v>3</v>
      </c>
      <c r="B16" s="73" t="s">
        <v>365</v>
      </c>
      <c r="C16" s="74" t="s">
        <v>103</v>
      </c>
      <c r="D16" s="75">
        <v>20</v>
      </c>
      <c r="E16" s="76"/>
      <c r="F16" s="63"/>
      <c r="G16" s="78"/>
      <c r="H16" s="77"/>
      <c r="I16" s="78"/>
      <c r="J16" s="135"/>
      <c r="K16" s="78"/>
      <c r="L16" s="77"/>
      <c r="M16" s="78"/>
      <c r="N16" s="77"/>
      <c r="O16" s="63"/>
    </row>
    <row r="17" spans="1:16" s="95" customFormat="1">
      <c r="A17" s="183">
        <v>4</v>
      </c>
      <c r="B17" s="73" t="s">
        <v>391</v>
      </c>
      <c r="C17" s="74" t="s">
        <v>103</v>
      </c>
      <c r="D17" s="75">
        <v>60</v>
      </c>
      <c r="E17" s="76"/>
      <c r="F17" s="63"/>
      <c r="G17" s="78"/>
      <c r="H17" s="77"/>
      <c r="I17" s="78"/>
      <c r="J17" s="135"/>
      <c r="K17" s="78"/>
      <c r="L17" s="77"/>
      <c r="M17" s="78"/>
      <c r="N17" s="77"/>
      <c r="O17" s="63"/>
    </row>
    <row r="18" spans="1:16" s="95" customFormat="1">
      <c r="A18" s="183">
        <v>5</v>
      </c>
      <c r="B18" s="73" t="s">
        <v>366</v>
      </c>
      <c r="C18" s="74" t="s">
        <v>103</v>
      </c>
      <c r="D18" s="75">
        <v>65</v>
      </c>
      <c r="E18" s="76"/>
      <c r="F18" s="63"/>
      <c r="G18" s="78"/>
      <c r="H18" s="77"/>
      <c r="I18" s="78"/>
      <c r="J18" s="135"/>
      <c r="K18" s="78"/>
      <c r="L18" s="77"/>
      <c r="M18" s="78"/>
      <c r="N18" s="77"/>
      <c r="O18" s="63"/>
    </row>
    <row r="19" spans="1:16" s="95" customFormat="1">
      <c r="A19" s="183">
        <v>6</v>
      </c>
      <c r="B19" s="73" t="s">
        <v>392</v>
      </c>
      <c r="C19" s="74" t="s">
        <v>103</v>
      </c>
      <c r="D19" s="75">
        <v>70</v>
      </c>
      <c r="E19" s="76"/>
      <c r="F19" s="63"/>
      <c r="G19" s="78"/>
      <c r="H19" s="77"/>
      <c r="I19" s="78"/>
      <c r="J19" s="135"/>
      <c r="K19" s="78"/>
      <c r="L19" s="77"/>
      <c r="M19" s="78"/>
      <c r="N19" s="77"/>
      <c r="O19" s="63"/>
    </row>
    <row r="20" spans="1:16" s="95" customFormat="1">
      <c r="A20" s="183">
        <v>7</v>
      </c>
      <c r="B20" s="73" t="s">
        <v>367</v>
      </c>
      <c r="C20" s="74" t="s">
        <v>103</v>
      </c>
      <c r="D20" s="75">
        <v>80</v>
      </c>
      <c r="E20" s="76"/>
      <c r="F20" s="63"/>
      <c r="G20" s="78"/>
      <c r="H20" s="77"/>
      <c r="I20" s="78"/>
      <c r="J20" s="135"/>
      <c r="K20" s="78"/>
      <c r="L20" s="77"/>
      <c r="M20" s="78"/>
      <c r="N20" s="77"/>
      <c r="O20" s="63"/>
    </row>
    <row r="21" spans="1:16" s="189" customFormat="1">
      <c r="A21" s="183">
        <v>8</v>
      </c>
      <c r="B21" s="190" t="s">
        <v>358</v>
      </c>
      <c r="C21" s="185" t="s">
        <v>103</v>
      </c>
      <c r="D21" s="191">
        <v>70</v>
      </c>
      <c r="E21" s="186"/>
      <c r="F21" s="63"/>
      <c r="G21" s="188"/>
      <c r="H21" s="192"/>
      <c r="I21" s="188"/>
      <c r="J21" s="187"/>
      <c r="K21" s="188"/>
      <c r="L21" s="187"/>
      <c r="M21" s="188"/>
      <c r="N21" s="187"/>
      <c r="O21" s="187"/>
      <c r="P21" s="187"/>
    </row>
    <row r="22" spans="1:16" s="189" customFormat="1">
      <c r="A22" s="183">
        <v>9</v>
      </c>
      <c r="B22" s="190" t="s">
        <v>368</v>
      </c>
      <c r="C22" s="185" t="s">
        <v>96</v>
      </c>
      <c r="D22" s="191">
        <v>2</v>
      </c>
      <c r="E22" s="186"/>
      <c r="F22" s="63"/>
      <c r="G22" s="188"/>
      <c r="H22" s="192"/>
      <c r="I22" s="188"/>
      <c r="J22" s="187"/>
      <c r="K22" s="188"/>
      <c r="L22" s="187"/>
      <c r="M22" s="188"/>
      <c r="N22" s="187"/>
      <c r="O22" s="187"/>
      <c r="P22" s="187"/>
    </row>
    <row r="23" spans="1:16" s="189" customFormat="1">
      <c r="A23" s="183">
        <v>10</v>
      </c>
      <c r="B23" s="190" t="s">
        <v>369</v>
      </c>
      <c r="C23" s="185" t="s">
        <v>96</v>
      </c>
      <c r="D23" s="191">
        <f>D22</f>
        <v>2</v>
      </c>
      <c r="E23" s="186"/>
      <c r="F23" s="63"/>
      <c r="G23" s="188"/>
      <c r="H23" s="192"/>
      <c r="I23" s="188"/>
      <c r="J23" s="187"/>
      <c r="K23" s="188"/>
      <c r="L23" s="187"/>
      <c r="M23" s="188"/>
      <c r="N23" s="187"/>
      <c r="O23" s="187"/>
      <c r="P23" s="187"/>
    </row>
    <row r="24" spans="1:16" s="189" customFormat="1">
      <c r="A24" s="183">
        <v>11</v>
      </c>
      <c r="B24" s="190" t="s">
        <v>370</v>
      </c>
      <c r="C24" s="185" t="s">
        <v>96</v>
      </c>
      <c r="D24" s="191">
        <f>D22</f>
        <v>2</v>
      </c>
      <c r="E24" s="195"/>
      <c r="F24" s="63"/>
      <c r="G24" s="196"/>
      <c r="H24" s="192"/>
      <c r="I24" s="196"/>
      <c r="J24" s="187"/>
      <c r="K24" s="188"/>
      <c r="L24" s="187"/>
      <c r="M24" s="188"/>
      <c r="N24" s="187"/>
      <c r="O24" s="187"/>
      <c r="P24" s="187"/>
    </row>
    <row r="25" spans="1:16" s="189" customFormat="1">
      <c r="A25" s="183">
        <v>12</v>
      </c>
      <c r="B25" s="190" t="s">
        <v>371</v>
      </c>
      <c r="C25" s="185" t="s">
        <v>107</v>
      </c>
      <c r="D25" s="191">
        <f>D22</f>
        <v>2</v>
      </c>
      <c r="E25" s="186"/>
      <c r="F25" s="63"/>
      <c r="G25" s="188"/>
      <c r="H25" s="192"/>
      <c r="I25" s="188"/>
      <c r="J25" s="187"/>
      <c r="K25" s="188"/>
      <c r="L25" s="187"/>
      <c r="M25" s="188"/>
      <c r="N25" s="187"/>
      <c r="O25" s="187"/>
      <c r="P25" s="187"/>
    </row>
    <row r="26" spans="1:16" s="189" customFormat="1" ht="14.25">
      <c r="A26" s="183">
        <v>13</v>
      </c>
      <c r="B26" s="190" t="s">
        <v>372</v>
      </c>
      <c r="C26" s="185" t="s">
        <v>103</v>
      </c>
      <c r="D26" s="191">
        <v>80</v>
      </c>
      <c r="E26" s="186"/>
      <c r="F26" s="63"/>
      <c r="G26" s="188"/>
      <c r="H26" s="192"/>
      <c r="I26" s="188"/>
      <c r="J26" s="187"/>
      <c r="K26" s="188"/>
      <c r="L26" s="187"/>
      <c r="M26" s="188"/>
      <c r="N26" s="187"/>
      <c r="O26" s="187"/>
      <c r="P26" s="187"/>
    </row>
    <row r="27" spans="1:16" s="189" customFormat="1">
      <c r="A27" s="183">
        <v>14</v>
      </c>
      <c r="B27" s="190" t="s">
        <v>373</v>
      </c>
      <c r="C27" s="185" t="s">
        <v>107</v>
      </c>
      <c r="D27" s="191">
        <v>1</v>
      </c>
      <c r="E27" s="186"/>
      <c r="F27" s="63"/>
      <c r="G27" s="188"/>
      <c r="H27" s="192"/>
      <c r="I27" s="188"/>
      <c r="J27" s="187"/>
      <c r="K27" s="188"/>
      <c r="L27" s="187"/>
      <c r="M27" s="188"/>
      <c r="N27" s="187"/>
      <c r="O27" s="187"/>
      <c r="P27" s="187"/>
    </row>
    <row r="28" spans="1:16" s="189" customFormat="1" ht="14.25" customHeight="1">
      <c r="A28" s="183">
        <v>15</v>
      </c>
      <c r="B28" s="190" t="s">
        <v>374</v>
      </c>
      <c r="C28" s="185" t="s">
        <v>107</v>
      </c>
      <c r="D28" s="191">
        <v>3</v>
      </c>
      <c r="E28" s="186"/>
      <c r="F28" s="63"/>
      <c r="G28" s="188"/>
      <c r="H28" s="192"/>
      <c r="I28" s="188"/>
      <c r="J28" s="187"/>
      <c r="K28" s="188"/>
      <c r="L28" s="187"/>
      <c r="M28" s="188"/>
      <c r="N28" s="187"/>
      <c r="O28" s="187"/>
      <c r="P28" s="187"/>
    </row>
    <row r="29" spans="1:16" s="189" customFormat="1">
      <c r="A29" s="183">
        <v>16</v>
      </c>
      <c r="B29" s="190" t="s">
        <v>375</v>
      </c>
      <c r="C29" s="185" t="s">
        <v>107</v>
      </c>
      <c r="D29" s="191">
        <v>2</v>
      </c>
      <c r="E29" s="186"/>
      <c r="F29" s="63"/>
      <c r="G29" s="188"/>
      <c r="H29" s="192"/>
      <c r="I29" s="188"/>
      <c r="J29" s="187"/>
      <c r="K29" s="188"/>
      <c r="L29" s="187"/>
      <c r="M29" s="188"/>
      <c r="N29" s="187"/>
      <c r="O29" s="187"/>
      <c r="P29" s="187"/>
    </row>
    <row r="30" spans="1:16" s="189" customFormat="1">
      <c r="A30" s="183">
        <v>17</v>
      </c>
      <c r="B30" s="190" t="s">
        <v>376</v>
      </c>
      <c r="C30" s="185" t="s">
        <v>107</v>
      </c>
      <c r="D30" s="191">
        <v>2</v>
      </c>
      <c r="E30" s="186"/>
      <c r="F30" s="63"/>
      <c r="G30" s="188"/>
      <c r="H30" s="192"/>
      <c r="I30" s="188"/>
      <c r="J30" s="187"/>
      <c r="K30" s="188"/>
      <c r="L30" s="187"/>
      <c r="M30" s="188"/>
      <c r="N30" s="187"/>
      <c r="O30" s="187"/>
      <c r="P30" s="187"/>
    </row>
    <row r="31" spans="1:16" s="189" customFormat="1">
      <c r="A31" s="183">
        <v>18</v>
      </c>
      <c r="B31" s="190" t="s">
        <v>377</v>
      </c>
      <c r="C31" s="185" t="s">
        <v>107</v>
      </c>
      <c r="D31" s="191">
        <v>1</v>
      </c>
      <c r="E31" s="186"/>
      <c r="F31" s="63"/>
      <c r="G31" s="188"/>
      <c r="H31" s="192"/>
      <c r="I31" s="188"/>
      <c r="J31" s="187"/>
      <c r="K31" s="188"/>
      <c r="L31" s="187"/>
      <c r="M31" s="188"/>
      <c r="N31" s="187"/>
      <c r="O31" s="187"/>
      <c r="P31" s="187"/>
    </row>
    <row r="32" spans="1:16" s="95" customFormat="1">
      <c r="A32" s="183">
        <v>19</v>
      </c>
      <c r="B32" s="110" t="s">
        <v>378</v>
      </c>
      <c r="C32" s="111" t="s">
        <v>107</v>
      </c>
      <c r="D32" s="100">
        <v>1</v>
      </c>
      <c r="E32" s="101"/>
      <c r="F32" s="63"/>
      <c r="G32" s="102"/>
      <c r="H32" s="63"/>
      <c r="I32" s="102"/>
      <c r="J32" s="63"/>
      <c r="K32" s="102"/>
      <c r="L32" s="63"/>
      <c r="M32" s="102"/>
      <c r="N32" s="63"/>
      <c r="O32" s="63"/>
    </row>
    <row r="33" spans="1:16" s="95" customFormat="1">
      <c r="A33" s="183">
        <v>20</v>
      </c>
      <c r="B33" s="110" t="s">
        <v>379</v>
      </c>
      <c r="C33" s="111" t="s">
        <v>107</v>
      </c>
      <c r="D33" s="100">
        <v>1</v>
      </c>
      <c r="E33" s="101"/>
      <c r="F33" s="63"/>
      <c r="G33" s="102"/>
      <c r="H33" s="63"/>
      <c r="I33" s="102"/>
      <c r="J33" s="63"/>
      <c r="K33" s="102"/>
      <c r="L33" s="63"/>
      <c r="M33" s="102"/>
      <c r="N33" s="63"/>
      <c r="O33" s="63"/>
    </row>
    <row r="34" spans="1:16" s="95" customFormat="1">
      <c r="A34" s="183">
        <v>21</v>
      </c>
      <c r="B34" s="110" t="s">
        <v>380</v>
      </c>
      <c r="C34" s="111" t="s">
        <v>107</v>
      </c>
      <c r="D34" s="100">
        <v>4</v>
      </c>
      <c r="E34" s="101"/>
      <c r="F34" s="63"/>
      <c r="G34" s="102"/>
      <c r="H34" s="63"/>
      <c r="I34" s="102"/>
      <c r="J34" s="63"/>
      <c r="K34" s="102"/>
      <c r="L34" s="63"/>
      <c r="M34" s="102"/>
      <c r="N34" s="63"/>
      <c r="O34" s="63"/>
    </row>
    <row r="35" spans="1:16" s="95" customFormat="1">
      <c r="A35" s="183">
        <v>22</v>
      </c>
      <c r="B35" s="110" t="s">
        <v>381</v>
      </c>
      <c r="C35" s="111" t="s">
        <v>103</v>
      </c>
      <c r="D35" s="100">
        <v>40</v>
      </c>
      <c r="E35" s="101"/>
      <c r="F35" s="63"/>
      <c r="G35" s="102"/>
      <c r="H35" s="63"/>
      <c r="I35" s="102"/>
      <c r="J35" s="63"/>
      <c r="K35" s="102"/>
      <c r="L35" s="63"/>
      <c r="M35" s="102"/>
      <c r="N35" s="63"/>
      <c r="O35" s="63"/>
    </row>
    <row r="36" spans="1:16" s="95" customFormat="1">
      <c r="A36" s="183">
        <v>23</v>
      </c>
      <c r="B36" s="110" t="s">
        <v>382</v>
      </c>
      <c r="C36" s="111" t="s">
        <v>107</v>
      </c>
      <c r="D36" s="100">
        <v>15</v>
      </c>
      <c r="E36" s="101"/>
      <c r="F36" s="63"/>
      <c r="G36" s="102"/>
      <c r="H36" s="63"/>
      <c r="I36" s="102"/>
      <c r="J36" s="63"/>
      <c r="K36" s="102"/>
      <c r="L36" s="63"/>
      <c r="M36" s="102"/>
      <c r="N36" s="63"/>
      <c r="O36" s="63"/>
    </row>
    <row r="37" spans="1:16" s="95" customFormat="1">
      <c r="A37" s="183">
        <v>24</v>
      </c>
      <c r="B37" s="110" t="s">
        <v>383</v>
      </c>
      <c r="C37" s="111" t="s">
        <v>107</v>
      </c>
      <c r="D37" s="100">
        <v>2</v>
      </c>
      <c r="E37" s="101"/>
      <c r="F37" s="63"/>
      <c r="G37" s="102"/>
      <c r="H37" s="63"/>
      <c r="I37" s="102"/>
      <c r="J37" s="63"/>
      <c r="K37" s="102"/>
      <c r="L37" s="63"/>
      <c r="M37" s="102"/>
      <c r="N37" s="63"/>
      <c r="O37" s="63"/>
    </row>
    <row r="38" spans="1:16" s="95" customFormat="1">
      <c r="A38" s="183">
        <v>25</v>
      </c>
      <c r="B38" s="110" t="s">
        <v>384</v>
      </c>
      <c r="C38" s="111" t="s">
        <v>103</v>
      </c>
      <c r="D38" s="100">
        <v>20</v>
      </c>
      <c r="E38" s="101"/>
      <c r="F38" s="63"/>
      <c r="G38" s="102"/>
      <c r="H38" s="63"/>
      <c r="I38" s="102"/>
      <c r="J38" s="63"/>
      <c r="K38" s="102"/>
      <c r="L38" s="63"/>
      <c r="M38" s="102"/>
      <c r="N38" s="63"/>
      <c r="O38" s="63"/>
    </row>
    <row r="39" spans="1:16" s="189" customFormat="1">
      <c r="A39" s="183">
        <v>26</v>
      </c>
      <c r="B39" s="184" t="s">
        <v>362</v>
      </c>
      <c r="C39" s="185" t="s">
        <v>103</v>
      </c>
      <c r="D39" s="180">
        <v>135</v>
      </c>
      <c r="E39" s="186"/>
      <c r="F39" s="187"/>
      <c r="G39" s="188"/>
      <c r="H39" s="187"/>
      <c r="I39" s="188"/>
      <c r="J39" s="187"/>
      <c r="K39" s="188"/>
      <c r="L39" s="187"/>
      <c r="M39" s="188"/>
      <c r="N39" s="187"/>
      <c r="O39" s="187"/>
      <c r="P39" s="187"/>
    </row>
    <row r="40" spans="1:16" s="95" customFormat="1">
      <c r="A40" s="183"/>
      <c r="B40" s="182" t="s">
        <v>385</v>
      </c>
      <c r="C40" s="111"/>
      <c r="D40" s="100"/>
      <c r="E40" s="101"/>
      <c r="F40" s="63"/>
      <c r="G40" s="102"/>
      <c r="H40" s="77"/>
      <c r="I40" s="102"/>
      <c r="J40" s="63"/>
      <c r="K40" s="102"/>
      <c r="L40" s="63"/>
      <c r="M40" s="102"/>
      <c r="N40" s="63"/>
      <c r="O40" s="63"/>
    </row>
    <row r="41" spans="1:16" s="95" customFormat="1">
      <c r="A41" s="183">
        <v>1</v>
      </c>
      <c r="B41" s="73" t="s">
        <v>393</v>
      </c>
      <c r="C41" s="74" t="s">
        <v>96</v>
      </c>
      <c r="D41" s="75">
        <v>1</v>
      </c>
      <c r="E41" s="76"/>
      <c r="F41" s="77"/>
      <c r="G41" s="78"/>
      <c r="H41" s="77"/>
      <c r="I41" s="78"/>
      <c r="J41" s="135"/>
      <c r="K41" s="78"/>
      <c r="L41" s="77"/>
      <c r="M41" s="78"/>
      <c r="N41" s="77"/>
      <c r="O41" s="63"/>
    </row>
    <row r="42" spans="1:16" s="95" customFormat="1">
      <c r="A42" s="183">
        <v>2</v>
      </c>
      <c r="B42" s="73" t="s">
        <v>394</v>
      </c>
      <c r="C42" s="74" t="s">
        <v>107</v>
      </c>
      <c r="D42" s="75">
        <v>1</v>
      </c>
      <c r="E42" s="76"/>
      <c r="F42" s="77"/>
      <c r="G42" s="78"/>
      <c r="H42" s="77"/>
      <c r="I42" s="78"/>
      <c r="J42" s="135"/>
      <c r="K42" s="78"/>
      <c r="L42" s="77"/>
      <c r="M42" s="78"/>
      <c r="N42" s="77"/>
      <c r="O42" s="63"/>
    </row>
    <row r="43" spans="1:16" s="95" customFormat="1">
      <c r="A43" s="183">
        <v>3</v>
      </c>
      <c r="B43" s="73" t="s">
        <v>386</v>
      </c>
      <c r="C43" s="74" t="s">
        <v>107</v>
      </c>
      <c r="D43" s="75">
        <v>2</v>
      </c>
      <c r="E43" s="76"/>
      <c r="F43" s="77"/>
      <c r="G43" s="78"/>
      <c r="H43" s="77"/>
      <c r="I43" s="78"/>
      <c r="J43" s="135"/>
      <c r="K43" s="78"/>
      <c r="L43" s="77"/>
      <c r="M43" s="78"/>
      <c r="N43" s="77"/>
      <c r="O43" s="63"/>
    </row>
    <row r="44" spans="1:16" s="95" customFormat="1">
      <c r="A44" s="183">
        <v>4</v>
      </c>
      <c r="B44" s="73" t="s">
        <v>395</v>
      </c>
      <c r="C44" s="74" t="s">
        <v>107</v>
      </c>
      <c r="D44" s="75">
        <v>5</v>
      </c>
      <c r="E44" s="76"/>
      <c r="F44" s="77"/>
      <c r="G44" s="78"/>
      <c r="H44" s="77"/>
      <c r="I44" s="78"/>
      <c r="J44" s="135"/>
      <c r="K44" s="78"/>
      <c r="L44" s="77"/>
      <c r="M44" s="78"/>
      <c r="N44" s="77"/>
      <c r="O44" s="63"/>
    </row>
    <row r="45" spans="1:16" s="95" customFormat="1">
      <c r="A45" s="183">
        <v>5</v>
      </c>
      <c r="B45" s="73" t="s">
        <v>388</v>
      </c>
      <c r="C45" s="74" t="s">
        <v>107</v>
      </c>
      <c r="D45" s="75">
        <v>6</v>
      </c>
      <c r="E45" s="76"/>
      <c r="F45" s="77"/>
      <c r="G45" s="78"/>
      <c r="H45" s="77"/>
      <c r="I45" s="78"/>
      <c r="J45" s="135"/>
      <c r="K45" s="78"/>
      <c r="L45" s="77"/>
      <c r="M45" s="78"/>
      <c r="N45" s="77"/>
      <c r="O45" s="63"/>
    </row>
    <row r="46" spans="1:16" s="95" customFormat="1">
      <c r="A46" s="183">
        <v>6</v>
      </c>
      <c r="B46" s="73" t="s">
        <v>396</v>
      </c>
      <c r="C46" s="74" t="s">
        <v>107</v>
      </c>
      <c r="D46" s="75">
        <v>1</v>
      </c>
      <c r="E46" s="76"/>
      <c r="F46" s="77"/>
      <c r="G46" s="78"/>
      <c r="H46" s="77"/>
      <c r="I46" s="78"/>
      <c r="J46" s="135"/>
      <c r="K46" s="78"/>
      <c r="L46" s="77"/>
      <c r="M46" s="78"/>
      <c r="N46" s="77"/>
      <c r="O46" s="63"/>
    </row>
    <row r="47" spans="1:16" s="95" customFormat="1" ht="25.5">
      <c r="A47" s="183">
        <v>7</v>
      </c>
      <c r="B47" s="73" t="s">
        <v>389</v>
      </c>
      <c r="C47" s="74" t="s">
        <v>96</v>
      </c>
      <c r="D47" s="75">
        <v>1</v>
      </c>
      <c r="E47" s="76"/>
      <c r="F47" s="77"/>
      <c r="G47" s="78"/>
      <c r="H47" s="77"/>
      <c r="I47" s="78"/>
      <c r="J47" s="135"/>
      <c r="K47" s="78"/>
      <c r="L47" s="77"/>
      <c r="M47" s="78"/>
      <c r="N47" s="77"/>
      <c r="O47" s="63"/>
    </row>
    <row r="48" spans="1:16" s="95" customFormat="1">
      <c r="A48" s="183">
        <v>8</v>
      </c>
      <c r="B48" s="73" t="s">
        <v>390</v>
      </c>
      <c r="C48" s="74" t="s">
        <v>107</v>
      </c>
      <c r="D48" s="75">
        <v>1</v>
      </c>
      <c r="E48" s="76"/>
      <c r="F48" s="77"/>
      <c r="G48" s="78"/>
      <c r="H48" s="77"/>
      <c r="I48" s="78"/>
      <c r="J48" s="135"/>
      <c r="K48" s="78"/>
      <c r="L48" s="77"/>
      <c r="M48" s="78"/>
      <c r="N48" s="77"/>
      <c r="O48" s="63"/>
    </row>
    <row r="49" spans="1:15" s="37" customFormat="1">
      <c r="A49" s="38"/>
      <c r="B49" s="23" t="s">
        <v>58</v>
      </c>
      <c r="C49" s="39"/>
      <c r="D49" s="38"/>
      <c r="E49" s="40"/>
      <c r="F49" s="41"/>
      <c r="G49" s="43"/>
      <c r="H49" s="42"/>
      <c r="I49" s="43"/>
      <c r="J49" s="42"/>
      <c r="K49" s="43"/>
      <c r="L49" s="42"/>
      <c r="M49" s="43"/>
      <c r="N49" s="42"/>
      <c r="O49" s="64"/>
    </row>
    <row r="50" spans="1:15">
      <c r="J50" s="15" t="s">
        <v>94</v>
      </c>
      <c r="K50" s="14"/>
      <c r="L50" s="14"/>
      <c r="M50" s="14">
        <f>M49*5%</f>
        <v>0</v>
      </c>
      <c r="N50" s="14"/>
      <c r="O50" s="44">
        <f>M50</f>
        <v>0</v>
      </c>
    </row>
    <row r="51" spans="1:15">
      <c r="J51" s="15" t="s">
        <v>85</v>
      </c>
      <c r="K51" s="45">
        <f>SUM(K49:K50)</f>
        <v>0</v>
      </c>
      <c r="L51" s="45">
        <f>SUM(L49:L50)</f>
        <v>0</v>
      </c>
      <c r="M51" s="45">
        <f>SUM(M49:M50)</f>
        <v>0</v>
      </c>
      <c r="N51" s="45">
        <f>SUM(N49:N50)</f>
        <v>0</v>
      </c>
      <c r="O51" s="46">
        <f>SUM(O49:O50)</f>
        <v>0</v>
      </c>
    </row>
    <row r="52" spans="1:15">
      <c r="J52" s="15"/>
      <c r="K52" s="65"/>
      <c r="L52" s="65"/>
      <c r="M52" s="65"/>
      <c r="N52" s="65"/>
      <c r="O52" s="66"/>
    </row>
    <row r="53" spans="1:15">
      <c r="B53" s="47" t="s">
        <v>92</v>
      </c>
      <c r="E53" s="48"/>
    </row>
    <row r="54" spans="1:15">
      <c r="E54" s="48"/>
    </row>
  </sheetData>
  <mergeCells count="6">
    <mergeCell ref="E7:J7"/>
    <mergeCell ref="K7:O7"/>
    <mergeCell ref="A7:A8"/>
    <mergeCell ref="B7:B8"/>
    <mergeCell ref="C7:C8"/>
    <mergeCell ref="D7:D8"/>
  </mergeCells>
  <phoneticPr fontId="2" type="noConversion"/>
  <pageMargins left="0.74803149606299213" right="0.74803149606299213" top="1.0236220472440944" bottom="0.98425196850393704" header="0.51181102362204722" footer="0.51181102362204722"/>
  <pageSetup paperSize="9" orientation="landscape" horizontalDpi="4294967292" verticalDpi="360" r:id="rId1"/>
  <headerFooter alignWithMargins="0">
    <oddHeader>&amp;C&amp;12LOKĀLĀ TĀME Nr.1-12
&amp;"Arial,Bold"&amp;UELEKTROAPGĀDE- PĒCUZSKAITES TĪKLI ŪSS.</oddHeader>
    <oddFooter>&amp;C&amp;8&amp;P&amp;R&amp;8&amp;D</oddFooter>
  </headerFooter>
  <drawing r:id="rId2"/>
</worksheet>
</file>

<file path=xl/worksheets/sheet15.xml><?xml version="1.0" encoding="utf-8"?>
<worksheet xmlns="http://schemas.openxmlformats.org/spreadsheetml/2006/main" xmlns:r="http://schemas.openxmlformats.org/officeDocument/2006/relationships">
  <dimension ref="A1:J31"/>
  <sheetViews>
    <sheetView topLeftCell="A16" workbookViewId="0">
      <selection activeCell="J23" sqref="J23"/>
    </sheetView>
  </sheetViews>
  <sheetFormatPr defaultRowHeight="12.75"/>
  <cols>
    <col min="1" max="1" width="4.140625" style="3" customWidth="1"/>
    <col min="2" max="2" width="8.7109375" style="3" customWidth="1"/>
    <col min="3" max="3" width="26.7109375" style="1" customWidth="1"/>
    <col min="4" max="4" width="9.85546875" style="2" customWidth="1"/>
    <col min="5" max="5" width="9.140625" style="3"/>
    <col min="6" max="6" width="9.5703125" style="4" customWidth="1"/>
    <col min="7" max="8" width="9.140625" style="5"/>
    <col min="9" max="9" width="9.140625" style="6"/>
    <col min="10" max="10" width="11.42578125" style="6" customWidth="1"/>
    <col min="11" max="16384" width="9.140625" style="6"/>
  </cols>
  <sheetData>
    <row r="1" spans="1:9" ht="14.25">
      <c r="A1" s="10" t="s">
        <v>59</v>
      </c>
      <c r="B1" s="10"/>
      <c r="D1" s="52" t="s">
        <v>135</v>
      </c>
    </row>
    <row r="2" spans="1:9" ht="14.25">
      <c r="A2" s="10"/>
      <c r="B2" s="10"/>
      <c r="D2" s="52" t="s">
        <v>397</v>
      </c>
    </row>
    <row r="3" spans="1:9" ht="15">
      <c r="A3" s="10" t="s">
        <v>60</v>
      </c>
      <c r="B3" s="10"/>
      <c r="D3" s="57" t="s">
        <v>137</v>
      </c>
    </row>
    <row r="4" spans="1:9" ht="15">
      <c r="A4" s="10"/>
      <c r="B4" s="10"/>
      <c r="D4" s="57" t="s">
        <v>138</v>
      </c>
    </row>
    <row r="5" spans="1:9" ht="15">
      <c r="A5" s="10" t="s">
        <v>61</v>
      </c>
      <c r="B5" s="10"/>
      <c r="D5" s="57" t="s">
        <v>101</v>
      </c>
    </row>
    <row r="6" spans="1:9" ht="14.25">
      <c r="A6" s="10" t="s">
        <v>62</v>
      </c>
      <c r="B6" s="10"/>
      <c r="D6" s="69"/>
      <c r="G6" s="67"/>
    </row>
    <row r="7" spans="1:9" ht="14.25">
      <c r="A7" s="10" t="s">
        <v>77</v>
      </c>
      <c r="B7" s="10"/>
      <c r="D7" s="80">
        <f>D27</f>
        <v>0</v>
      </c>
    </row>
    <row r="8" spans="1:9" ht="14.25">
      <c r="A8" s="10" t="s">
        <v>78</v>
      </c>
      <c r="B8" s="10"/>
      <c r="D8" s="80">
        <f>H23</f>
        <v>0</v>
      </c>
    </row>
    <row r="9" spans="1:9" ht="14.25">
      <c r="A9" s="50" t="s">
        <v>440</v>
      </c>
      <c r="B9" s="10"/>
    </row>
    <row r="11" spans="1:9" ht="20.25" customHeight="1">
      <c r="A11" s="207" t="s">
        <v>63</v>
      </c>
      <c r="B11" s="213" t="s">
        <v>79</v>
      </c>
      <c r="C11" s="211" t="s">
        <v>80</v>
      </c>
      <c r="D11" s="218" t="s">
        <v>81</v>
      </c>
      <c r="E11" s="215" t="s">
        <v>82</v>
      </c>
      <c r="F11" s="215"/>
      <c r="G11" s="215"/>
      <c r="H11" s="216" t="s">
        <v>75</v>
      </c>
      <c r="I11" s="9"/>
    </row>
    <row r="12" spans="1:9" ht="78.75" customHeight="1">
      <c r="A12" s="208"/>
      <c r="B12" s="214"/>
      <c r="C12" s="212"/>
      <c r="D12" s="219"/>
      <c r="E12" s="8" t="s">
        <v>70</v>
      </c>
      <c r="F12" s="8" t="s">
        <v>71</v>
      </c>
      <c r="G12" s="8" t="s">
        <v>72</v>
      </c>
      <c r="H12" s="217"/>
    </row>
    <row r="13" spans="1:9">
      <c r="A13" s="26"/>
      <c r="B13" s="25"/>
      <c r="C13" s="89"/>
      <c r="D13" s="28"/>
      <c r="E13" s="24"/>
      <c r="F13" s="29"/>
      <c r="G13" s="30"/>
      <c r="H13" s="31"/>
    </row>
    <row r="14" spans="1:9" s="95" customFormat="1" ht="51">
      <c r="A14" s="91">
        <v>1</v>
      </c>
      <c r="B14" s="92" t="s">
        <v>398</v>
      </c>
      <c r="C14" s="93" t="s">
        <v>399</v>
      </c>
      <c r="D14" s="116">
        <f>'K1'!O50</f>
        <v>0</v>
      </c>
      <c r="E14" s="117">
        <f>'K1'!L50</f>
        <v>0</v>
      </c>
      <c r="F14" s="118">
        <f>'K1'!M50</f>
        <v>0</v>
      </c>
      <c r="G14" s="117">
        <f>'K1'!N50</f>
        <v>0</v>
      </c>
      <c r="H14" s="119">
        <f>'K1'!K50</f>
        <v>0</v>
      </c>
    </row>
    <row r="15" spans="1:9" s="95" customFormat="1" ht="25.5">
      <c r="A15" s="91">
        <v>2</v>
      </c>
      <c r="B15" s="92" t="s">
        <v>400</v>
      </c>
      <c r="C15" s="93" t="s">
        <v>401</v>
      </c>
      <c r="D15" s="116">
        <f>'KSS-1'!O28</f>
        <v>0</v>
      </c>
      <c r="E15" s="117">
        <f>'KSS-1'!L28</f>
        <v>0</v>
      </c>
      <c r="F15" s="118">
        <f>'KSS-1'!M28</f>
        <v>0</v>
      </c>
      <c r="G15" s="117">
        <f>'KSS-1'!N28</f>
        <v>0</v>
      </c>
      <c r="H15" s="119">
        <f>'KSS-1'!K28</f>
        <v>0</v>
      </c>
    </row>
    <row r="16" spans="1:9" s="95" customFormat="1" ht="51">
      <c r="A16" s="91">
        <v>3</v>
      </c>
      <c r="B16" s="92" t="s">
        <v>402</v>
      </c>
      <c r="C16" s="93" t="s">
        <v>21</v>
      </c>
      <c r="D16" s="116">
        <f>Zk!O39</f>
        <v>0</v>
      </c>
      <c r="E16" s="117">
        <f>Zk!L39</f>
        <v>0</v>
      </c>
      <c r="F16" s="118">
        <f>Zk!M39</f>
        <v>0</v>
      </c>
      <c r="G16" s="117">
        <f>Zk!N39</f>
        <v>0</v>
      </c>
      <c r="H16" s="119">
        <f>Zk!K39</f>
        <v>0</v>
      </c>
    </row>
    <row r="17" spans="1:10" s="95" customFormat="1" ht="38.25">
      <c r="A17" s="91">
        <v>4</v>
      </c>
      <c r="B17" s="92" t="s">
        <v>403</v>
      </c>
      <c r="C17" s="93" t="s">
        <v>405</v>
      </c>
      <c r="D17" s="116">
        <f>NAI!O26</f>
        <v>0</v>
      </c>
      <c r="E17" s="117">
        <f>NAI!L26</f>
        <v>0</v>
      </c>
      <c r="F17" s="118">
        <f>NAI!M26</f>
        <v>0</v>
      </c>
      <c r="G17" s="117">
        <f>NAI!N26</f>
        <v>0</v>
      </c>
      <c r="H17" s="119">
        <f>NAI!K26</f>
        <v>0</v>
      </c>
    </row>
    <row r="18" spans="1:10" s="95" customFormat="1" ht="38.25">
      <c r="A18" s="91">
        <v>5</v>
      </c>
      <c r="B18" s="92" t="s">
        <v>404</v>
      </c>
      <c r="C18" s="93" t="s">
        <v>407</v>
      </c>
      <c r="D18" s="116">
        <f>Znai!O24</f>
        <v>0</v>
      </c>
      <c r="E18" s="117">
        <f>Znai!L24</f>
        <v>0</v>
      </c>
      <c r="F18" s="118">
        <f>Znai!M24</f>
        <v>0</v>
      </c>
      <c r="G18" s="117">
        <f>Znai!N24</f>
        <v>0</v>
      </c>
      <c r="H18" s="119">
        <f>Znai!K24</f>
        <v>0</v>
      </c>
    </row>
    <row r="19" spans="1:10" s="95" customFormat="1">
      <c r="A19" s="91">
        <v>6</v>
      </c>
      <c r="B19" s="92" t="s">
        <v>406</v>
      </c>
      <c r="C19" s="93" t="s">
        <v>154</v>
      </c>
      <c r="D19" s="116">
        <f>DEMk!O23</f>
        <v>0</v>
      </c>
      <c r="E19" s="117">
        <f>DEMk!L23</f>
        <v>0</v>
      </c>
      <c r="F19" s="118">
        <f>DEMk!M23</f>
        <v>0</v>
      </c>
      <c r="G19" s="117">
        <f>DEMk!N23</f>
        <v>0</v>
      </c>
      <c r="H19" s="119">
        <f>DEMk!K23</f>
        <v>0</v>
      </c>
    </row>
    <row r="20" spans="1:10" s="95" customFormat="1" ht="38.25">
      <c r="A20" s="91">
        <v>7</v>
      </c>
      <c r="B20" s="92" t="s">
        <v>408</v>
      </c>
      <c r="C20" s="93" t="s">
        <v>51</v>
      </c>
      <c r="D20" s="116">
        <f>'EL3'!O23</f>
        <v>0</v>
      </c>
      <c r="E20" s="117">
        <f>'EL3'!L23</f>
        <v>0</v>
      </c>
      <c r="F20" s="118">
        <f>'EL3'!M23</f>
        <v>0</v>
      </c>
      <c r="G20" s="117">
        <f>'EL3'!N23</f>
        <v>0</v>
      </c>
      <c r="H20" s="119">
        <f>'EL3'!K23</f>
        <v>0</v>
      </c>
    </row>
    <row r="21" spans="1:10" s="95" customFormat="1" ht="38.25">
      <c r="A21" s="91">
        <v>8</v>
      </c>
      <c r="B21" s="92" t="s">
        <v>409</v>
      </c>
      <c r="C21" s="93" t="s">
        <v>52</v>
      </c>
      <c r="D21" s="116">
        <f>'EL4'!O34</f>
        <v>0</v>
      </c>
      <c r="E21" s="117">
        <f>'EL4'!L34</f>
        <v>0</v>
      </c>
      <c r="F21" s="118">
        <f>'EL4'!M34</f>
        <v>0</v>
      </c>
      <c r="G21" s="117">
        <f>'EL4'!N34</f>
        <v>0</v>
      </c>
      <c r="H21" s="119">
        <f>'EL4'!K34</f>
        <v>0</v>
      </c>
    </row>
    <row r="22" spans="1:10">
      <c r="A22" s="19"/>
      <c r="B22" s="20"/>
      <c r="C22" s="27"/>
      <c r="D22" s="83"/>
      <c r="E22" s="84"/>
      <c r="F22" s="85"/>
      <c r="G22" s="86"/>
      <c r="H22" s="88"/>
    </row>
    <row r="23" spans="1:10" s="125" customFormat="1">
      <c r="A23" s="120"/>
      <c r="B23" s="120"/>
      <c r="C23" s="121" t="s">
        <v>83</v>
      </c>
      <c r="D23" s="122">
        <f>SUM(D14:D22)</f>
        <v>0</v>
      </c>
      <c r="E23" s="123">
        <f>SUM(E14:E22)</f>
        <v>0</v>
      </c>
      <c r="F23" s="123">
        <f>SUM(F14:F22)</f>
        <v>0</v>
      </c>
      <c r="G23" s="123">
        <f>SUM(G14:G22)</f>
        <v>0</v>
      </c>
      <c r="H23" s="124">
        <f>SUM(H14:H22)</f>
        <v>0</v>
      </c>
      <c r="J23" s="126"/>
    </row>
    <row r="24" spans="1:10">
      <c r="C24" s="22" t="s">
        <v>97</v>
      </c>
      <c r="D24" s="71">
        <f>D23*5%</f>
        <v>0</v>
      </c>
    </row>
    <row r="25" spans="1:10">
      <c r="C25" s="22" t="s">
        <v>441</v>
      </c>
      <c r="D25" s="71">
        <f>D23*5%</f>
        <v>0</v>
      </c>
    </row>
    <row r="26" spans="1:10" s="95" customFormat="1" ht="25.5">
      <c r="A26" s="127"/>
      <c r="B26" s="127"/>
      <c r="C26" s="128" t="s">
        <v>448</v>
      </c>
      <c r="D26" s="129">
        <f>E23*24.09%</f>
        <v>0</v>
      </c>
      <c r="E26" s="127"/>
      <c r="G26" s="130"/>
      <c r="H26" s="130"/>
    </row>
    <row r="27" spans="1:10">
      <c r="C27" s="23" t="s">
        <v>84</v>
      </c>
      <c r="D27" s="131">
        <f>SUM(D23:D26)</f>
        <v>0</v>
      </c>
    </row>
    <row r="30" spans="1:10">
      <c r="C30" s="47" t="s">
        <v>92</v>
      </c>
      <c r="F30" s="48"/>
      <c r="G30" s="4"/>
    </row>
    <row r="31" spans="1:10">
      <c r="F31" s="48"/>
      <c r="G31" s="4"/>
    </row>
  </sheetData>
  <mergeCells count="6">
    <mergeCell ref="E11:G11"/>
    <mergeCell ref="H11:H12"/>
    <mergeCell ref="A11:A12"/>
    <mergeCell ref="B11:B12"/>
    <mergeCell ref="C11:C12"/>
    <mergeCell ref="D11:D12"/>
  </mergeCells>
  <phoneticPr fontId="2" type="noConversion"/>
  <pageMargins left="0.74803149606299213" right="0.74803149606299213" top="1.2204724409448819" bottom="0.98425196850393704" header="0.51181102362204722" footer="0.51181102362204722"/>
  <pageSetup paperSize="9" orientation="portrait" horizontalDpi="4294967292" verticalDpi="360" r:id="rId1"/>
  <headerFooter alignWithMargins="0">
    <oddHeader xml:space="preserve">&amp;C&amp;12&amp;UKOPSAVILKUMS PA DARBU VEIDIEM  Nr. 1&amp;U
</oddHeader>
    <oddFooter>&amp;C&amp;8&amp;P&amp;R&amp;8&amp;D</oddFooter>
  </headerFooter>
</worksheet>
</file>

<file path=xl/worksheets/sheet16.xml><?xml version="1.0" encoding="utf-8"?>
<worksheet xmlns="http://schemas.openxmlformats.org/spreadsheetml/2006/main" xmlns:r="http://schemas.openxmlformats.org/officeDocument/2006/relationships">
  <dimension ref="A1:P53"/>
  <sheetViews>
    <sheetView topLeftCell="A37" workbookViewId="0">
      <selection activeCell="E53" sqref="E53"/>
    </sheetView>
  </sheetViews>
  <sheetFormatPr defaultRowHeight="12.75"/>
  <cols>
    <col min="1" max="1" width="5.7109375" style="3" customWidth="1"/>
    <col min="2" max="2" width="33.140625" style="1" customWidth="1"/>
    <col min="3" max="3" width="4.7109375" style="2" customWidth="1"/>
    <col min="4" max="4" width="6.85546875" style="3" customWidth="1"/>
    <col min="5" max="5" width="6.28515625" style="3" customWidth="1"/>
    <col min="6" max="6" width="6.5703125" style="4" customWidth="1"/>
    <col min="7" max="7" width="6.42578125" style="5" customWidth="1"/>
    <col min="8" max="8" width="6.85546875" style="5" customWidth="1"/>
    <col min="9" max="9" width="6.28515625" style="5" customWidth="1"/>
    <col min="10" max="10" width="6.5703125" style="5" customWidth="1"/>
    <col min="11" max="14" width="8.42578125" style="5" customWidth="1"/>
    <col min="15" max="15" width="9.42578125" style="6" customWidth="1"/>
    <col min="16" max="16384" width="9.140625" style="6"/>
  </cols>
  <sheetData>
    <row r="1" spans="1:16" ht="14.25">
      <c r="A1" s="50" t="s">
        <v>59</v>
      </c>
      <c r="B1" s="51"/>
      <c r="C1" s="52" t="s">
        <v>100</v>
      </c>
      <c r="D1" s="53"/>
      <c r="E1" s="53"/>
      <c r="F1" s="54"/>
      <c r="G1" s="55"/>
      <c r="H1" s="55"/>
      <c r="I1" s="55"/>
      <c r="J1" s="55"/>
      <c r="K1" s="55"/>
      <c r="L1" s="55"/>
      <c r="M1" s="55"/>
      <c r="N1" s="55"/>
      <c r="O1" s="56"/>
    </row>
    <row r="2" spans="1:16" ht="15">
      <c r="A2" s="50" t="s">
        <v>60</v>
      </c>
      <c r="B2" s="51"/>
      <c r="C2" s="57" t="s">
        <v>98</v>
      </c>
      <c r="D2" s="53"/>
      <c r="E2" s="53"/>
      <c r="F2" s="54"/>
      <c r="G2" s="55"/>
      <c r="H2" s="55"/>
      <c r="I2" s="55"/>
      <c r="J2" s="55"/>
      <c r="K2" s="55"/>
      <c r="L2" s="55"/>
      <c r="M2" s="55"/>
      <c r="N2" s="55"/>
      <c r="O2" s="56"/>
    </row>
    <row r="3" spans="1:16" ht="15">
      <c r="A3" s="50" t="s">
        <v>61</v>
      </c>
      <c r="B3" s="51"/>
      <c r="C3" s="57" t="s">
        <v>101</v>
      </c>
      <c r="D3" s="53"/>
      <c r="E3" s="53"/>
      <c r="F3" s="54"/>
      <c r="G3" s="55"/>
      <c r="H3" s="55"/>
      <c r="I3" s="55"/>
      <c r="J3" s="55"/>
      <c r="K3" s="55"/>
      <c r="L3" s="55"/>
      <c r="M3" s="55"/>
      <c r="N3" s="55"/>
      <c r="O3" s="56"/>
    </row>
    <row r="4" spans="1:16" ht="14.25">
      <c r="A4" s="50" t="s">
        <v>62</v>
      </c>
      <c r="B4" s="51"/>
      <c r="C4" s="58"/>
      <c r="D4" s="53"/>
      <c r="E4" s="53"/>
      <c r="F4" s="54"/>
      <c r="G4" s="55"/>
      <c r="H4" s="55"/>
      <c r="I4" s="55"/>
      <c r="J4" s="55"/>
      <c r="K4" s="55"/>
      <c r="L4" s="55"/>
      <c r="M4" s="55"/>
      <c r="N4" s="55"/>
      <c r="O4" s="56"/>
    </row>
    <row r="5" spans="1:16" ht="14.25">
      <c r="A5" s="50" t="s">
        <v>443</v>
      </c>
      <c r="B5" s="51"/>
      <c r="C5" s="59"/>
      <c r="D5" s="53"/>
      <c r="E5" s="53"/>
      <c r="F5" s="54"/>
      <c r="G5" s="55"/>
      <c r="H5" s="55"/>
      <c r="I5" s="55"/>
      <c r="J5" s="55"/>
      <c r="K5" s="55"/>
      <c r="L5" s="55"/>
      <c r="M5" s="55"/>
      <c r="N5" s="60" t="s">
        <v>93</v>
      </c>
      <c r="O5" s="61">
        <f>O50</f>
        <v>0</v>
      </c>
    </row>
    <row r="6" spans="1:16" ht="14.25">
      <c r="A6" s="50"/>
      <c r="B6" s="51"/>
      <c r="C6" s="59"/>
      <c r="D6" s="53"/>
      <c r="E6" s="53"/>
      <c r="F6" s="54"/>
      <c r="G6" s="55"/>
      <c r="H6" s="55"/>
      <c r="I6" s="55"/>
      <c r="J6" s="55"/>
      <c r="K6" s="55"/>
      <c r="L6" s="55"/>
      <c r="M6" s="55"/>
      <c r="N6" s="55"/>
      <c r="O6" s="56"/>
    </row>
    <row r="7" spans="1:16" ht="20.25" customHeight="1">
      <c r="A7" s="207" t="s">
        <v>63</v>
      </c>
      <c r="B7" s="222" t="s">
        <v>64</v>
      </c>
      <c r="C7" s="218" t="s">
        <v>65</v>
      </c>
      <c r="D7" s="207" t="s">
        <v>66</v>
      </c>
      <c r="E7" s="215" t="s">
        <v>67</v>
      </c>
      <c r="F7" s="215"/>
      <c r="G7" s="215"/>
      <c r="H7" s="215"/>
      <c r="I7" s="215"/>
      <c r="J7" s="220"/>
      <c r="K7" s="221" t="s">
        <v>76</v>
      </c>
      <c r="L7" s="215"/>
      <c r="M7" s="215"/>
      <c r="N7" s="215"/>
      <c r="O7" s="220"/>
      <c r="P7" s="9"/>
    </row>
    <row r="8" spans="1:16" ht="78.75" customHeight="1">
      <c r="A8" s="208"/>
      <c r="B8" s="223"/>
      <c r="C8" s="219"/>
      <c r="D8" s="208"/>
      <c r="E8" s="7" t="s">
        <v>68</v>
      </c>
      <c r="F8" s="7" t="s">
        <v>69</v>
      </c>
      <c r="G8" s="8" t="s">
        <v>70</v>
      </c>
      <c r="H8" s="8" t="s">
        <v>71</v>
      </c>
      <c r="I8" s="8" t="s">
        <v>72</v>
      </c>
      <c r="J8" s="8" t="s">
        <v>74</v>
      </c>
      <c r="K8" s="8" t="s">
        <v>75</v>
      </c>
      <c r="L8" s="8" t="s">
        <v>70</v>
      </c>
      <c r="M8" s="8" t="s">
        <v>71</v>
      </c>
      <c r="N8" s="8" t="s">
        <v>72</v>
      </c>
      <c r="O8" s="8" t="s">
        <v>73</v>
      </c>
    </row>
    <row r="9" spans="1:16">
      <c r="A9" s="17"/>
      <c r="B9" s="32"/>
      <c r="C9" s="33"/>
      <c r="D9" s="25"/>
      <c r="E9" s="34"/>
      <c r="F9" s="29"/>
      <c r="G9" s="35"/>
      <c r="H9" s="31"/>
      <c r="I9" s="35"/>
      <c r="J9" s="31"/>
      <c r="K9" s="35"/>
      <c r="L9" s="31"/>
      <c r="M9" s="35"/>
      <c r="N9" s="31"/>
      <c r="O9" s="36"/>
    </row>
    <row r="10" spans="1:16" s="95" customFormat="1" ht="25.5">
      <c r="A10" s="92">
        <v>1</v>
      </c>
      <c r="B10" s="105" t="s">
        <v>410</v>
      </c>
      <c r="C10" s="106" t="s">
        <v>103</v>
      </c>
      <c r="D10" s="107">
        <v>3</v>
      </c>
      <c r="E10" s="108"/>
      <c r="F10" s="138"/>
      <c r="G10" s="109"/>
      <c r="H10" s="77"/>
      <c r="I10" s="102"/>
      <c r="J10" s="63"/>
      <c r="K10" s="102"/>
      <c r="L10" s="63"/>
      <c r="M10" s="78"/>
      <c r="N10" s="63"/>
      <c r="O10" s="63"/>
    </row>
    <row r="11" spans="1:16" s="95" customFormat="1" ht="25.5">
      <c r="A11" s="92">
        <v>2</v>
      </c>
      <c r="B11" s="105" t="s">
        <v>411</v>
      </c>
      <c r="C11" s="106" t="s">
        <v>103</v>
      </c>
      <c r="D11" s="107">
        <v>1362</v>
      </c>
      <c r="E11" s="108"/>
      <c r="F11" s="138"/>
      <c r="G11" s="109"/>
      <c r="H11" s="77"/>
      <c r="I11" s="102"/>
      <c r="J11" s="63"/>
      <c r="K11" s="102"/>
      <c r="L11" s="63"/>
      <c r="M11" s="78"/>
      <c r="N11" s="63"/>
      <c r="O11" s="63"/>
    </row>
    <row r="12" spans="1:16" s="95" customFormat="1" ht="25.5">
      <c r="A12" s="92">
        <v>3</v>
      </c>
      <c r="B12" s="105" t="s">
        <v>412</v>
      </c>
      <c r="C12" s="106" t="s">
        <v>103</v>
      </c>
      <c r="D12" s="107">
        <v>211</v>
      </c>
      <c r="E12" s="108"/>
      <c r="F12" s="138"/>
      <c r="G12" s="109"/>
      <c r="H12" s="77"/>
      <c r="I12" s="102"/>
      <c r="J12" s="63"/>
      <c r="K12" s="102"/>
      <c r="L12" s="63"/>
      <c r="M12" s="78"/>
      <c r="N12" s="63"/>
      <c r="O12" s="63"/>
    </row>
    <row r="13" spans="1:16" s="95" customFormat="1" ht="25.5">
      <c r="A13" s="92">
        <v>4</v>
      </c>
      <c r="B13" s="105" t="s">
        <v>413</v>
      </c>
      <c r="C13" s="106" t="s">
        <v>103</v>
      </c>
      <c r="D13" s="107">
        <v>6</v>
      </c>
      <c r="E13" s="108"/>
      <c r="F13" s="138"/>
      <c r="G13" s="109"/>
      <c r="H13" s="77"/>
      <c r="I13" s="102"/>
      <c r="J13" s="63"/>
      <c r="K13" s="102"/>
      <c r="L13" s="63"/>
      <c r="M13" s="78"/>
      <c r="N13" s="63"/>
      <c r="O13" s="63"/>
    </row>
    <row r="14" spans="1:16" s="95" customFormat="1" ht="25.5">
      <c r="A14" s="92">
        <v>5</v>
      </c>
      <c r="B14" s="110" t="s">
        <v>436</v>
      </c>
      <c r="C14" s="111" t="s">
        <v>103</v>
      </c>
      <c r="D14" s="100">
        <v>40</v>
      </c>
      <c r="E14" s="101"/>
      <c r="F14" s="138"/>
      <c r="G14" s="78"/>
      <c r="H14" s="77"/>
      <c r="I14" s="102"/>
      <c r="J14" s="63"/>
      <c r="K14" s="102"/>
      <c r="L14" s="63"/>
      <c r="M14" s="102"/>
      <c r="N14" s="63"/>
      <c r="O14" s="63"/>
    </row>
    <row r="15" spans="1:16" s="95" customFormat="1" ht="38.25">
      <c r="A15" s="92">
        <v>6</v>
      </c>
      <c r="B15" s="105" t="s">
        <v>437</v>
      </c>
      <c r="C15" s="106" t="s">
        <v>107</v>
      </c>
      <c r="D15" s="107">
        <v>40</v>
      </c>
      <c r="E15" s="108"/>
      <c r="F15" s="63"/>
      <c r="G15" s="109"/>
      <c r="H15" s="77"/>
      <c r="I15" s="102"/>
      <c r="J15" s="63"/>
      <c r="K15" s="102"/>
      <c r="L15" s="63"/>
      <c r="M15" s="102"/>
      <c r="N15" s="63"/>
      <c r="O15" s="63"/>
    </row>
    <row r="16" spans="1:16" s="95" customFormat="1" ht="15" customHeight="1">
      <c r="A16" s="92">
        <v>7</v>
      </c>
      <c r="B16" s="105" t="s">
        <v>414</v>
      </c>
      <c r="C16" s="106" t="s">
        <v>107</v>
      </c>
      <c r="D16" s="107">
        <v>6</v>
      </c>
      <c r="E16" s="108"/>
      <c r="F16" s="63"/>
      <c r="G16" s="109"/>
      <c r="H16" s="77"/>
      <c r="I16" s="102"/>
      <c r="J16" s="63"/>
      <c r="K16" s="102"/>
      <c r="L16" s="63"/>
      <c r="M16" s="102"/>
      <c r="N16" s="63"/>
      <c r="O16" s="63"/>
    </row>
    <row r="17" spans="1:15" s="95" customFormat="1" ht="15" customHeight="1">
      <c r="A17" s="92">
        <v>8</v>
      </c>
      <c r="B17" s="105" t="s">
        <v>416</v>
      </c>
      <c r="C17" s="106" t="s">
        <v>107</v>
      </c>
      <c r="D17" s="107">
        <v>14</v>
      </c>
      <c r="E17" s="108"/>
      <c r="F17" s="63"/>
      <c r="G17" s="109"/>
      <c r="H17" s="77"/>
      <c r="I17" s="102"/>
      <c r="J17" s="63"/>
      <c r="K17" s="102"/>
      <c r="L17" s="63"/>
      <c r="M17" s="102"/>
      <c r="N17" s="63"/>
      <c r="O17" s="63"/>
    </row>
    <row r="18" spans="1:15" s="95" customFormat="1" ht="15" customHeight="1">
      <c r="A18" s="92">
        <v>9</v>
      </c>
      <c r="B18" s="105" t="s">
        <v>415</v>
      </c>
      <c r="C18" s="106" t="s">
        <v>107</v>
      </c>
      <c r="D18" s="107">
        <v>18</v>
      </c>
      <c r="E18" s="108"/>
      <c r="F18" s="63"/>
      <c r="G18" s="109"/>
      <c r="H18" s="77"/>
      <c r="I18" s="102"/>
      <c r="J18" s="63"/>
      <c r="K18" s="102"/>
      <c r="L18" s="63"/>
      <c r="M18" s="102"/>
      <c r="N18" s="63"/>
      <c r="O18" s="63"/>
    </row>
    <row r="19" spans="1:15" s="95" customFormat="1" ht="15" customHeight="1">
      <c r="A19" s="92">
        <v>10</v>
      </c>
      <c r="B19" s="105" t="s">
        <v>417</v>
      </c>
      <c r="C19" s="106" t="s">
        <v>107</v>
      </c>
      <c r="D19" s="107">
        <v>54</v>
      </c>
      <c r="E19" s="108"/>
      <c r="F19" s="63"/>
      <c r="G19" s="109"/>
      <c r="H19" s="77"/>
      <c r="I19" s="102"/>
      <c r="J19" s="63"/>
      <c r="K19" s="102"/>
      <c r="L19" s="63"/>
      <c r="M19" s="102"/>
      <c r="N19" s="63"/>
      <c r="O19" s="63"/>
    </row>
    <row r="20" spans="1:15" s="95" customFormat="1" ht="25.5">
      <c r="A20" s="92">
        <v>11</v>
      </c>
      <c r="B20" s="105" t="s">
        <v>418</v>
      </c>
      <c r="C20" s="106" t="s">
        <v>107</v>
      </c>
      <c r="D20" s="107">
        <v>1</v>
      </c>
      <c r="E20" s="108"/>
      <c r="F20" s="63"/>
      <c r="G20" s="109"/>
      <c r="H20" s="77"/>
      <c r="I20" s="102"/>
      <c r="J20" s="63"/>
      <c r="K20" s="102"/>
      <c r="L20" s="63"/>
      <c r="M20" s="102"/>
      <c r="N20" s="63"/>
      <c r="O20" s="63"/>
    </row>
    <row r="21" spans="1:15" s="95" customFormat="1" ht="25.5">
      <c r="A21" s="92">
        <v>12</v>
      </c>
      <c r="B21" s="105" t="s">
        <v>419</v>
      </c>
      <c r="C21" s="106" t="s">
        <v>107</v>
      </c>
      <c r="D21" s="107">
        <v>2</v>
      </c>
      <c r="E21" s="108"/>
      <c r="F21" s="63"/>
      <c r="G21" s="109"/>
      <c r="H21" s="77"/>
      <c r="I21" s="102"/>
      <c r="J21" s="63"/>
      <c r="K21" s="102"/>
      <c r="L21" s="63"/>
      <c r="M21" s="102"/>
      <c r="N21" s="63"/>
      <c r="O21" s="63"/>
    </row>
    <row r="22" spans="1:15" s="95" customFormat="1" ht="25.5">
      <c r="A22" s="92">
        <v>13</v>
      </c>
      <c r="B22" s="105" t="s">
        <v>420</v>
      </c>
      <c r="C22" s="106" t="s">
        <v>107</v>
      </c>
      <c r="D22" s="107">
        <v>1</v>
      </c>
      <c r="E22" s="108"/>
      <c r="F22" s="63"/>
      <c r="G22" s="109"/>
      <c r="H22" s="77"/>
      <c r="I22" s="102"/>
      <c r="J22" s="63"/>
      <c r="K22" s="102"/>
      <c r="L22" s="63"/>
      <c r="M22" s="102"/>
      <c r="N22" s="63"/>
      <c r="O22" s="63"/>
    </row>
    <row r="23" spans="1:15" s="95" customFormat="1" ht="25.5">
      <c r="A23" s="92">
        <v>14</v>
      </c>
      <c r="B23" s="105" t="s">
        <v>169</v>
      </c>
      <c r="C23" s="106" t="s">
        <v>107</v>
      </c>
      <c r="D23" s="107">
        <v>1</v>
      </c>
      <c r="E23" s="108"/>
      <c r="F23" s="63"/>
      <c r="G23" s="109"/>
      <c r="H23" s="77"/>
      <c r="I23" s="102"/>
      <c r="J23" s="63"/>
      <c r="K23" s="102"/>
      <c r="L23" s="63"/>
      <c r="M23" s="102"/>
      <c r="N23" s="63"/>
      <c r="O23" s="63"/>
    </row>
    <row r="24" spans="1:15" s="95" customFormat="1" ht="25.5">
      <c r="A24" s="92">
        <v>15</v>
      </c>
      <c r="B24" s="105" t="s">
        <v>421</v>
      </c>
      <c r="C24" s="106" t="s">
        <v>107</v>
      </c>
      <c r="D24" s="107">
        <v>2</v>
      </c>
      <c r="E24" s="108"/>
      <c r="F24" s="63"/>
      <c r="G24" s="109"/>
      <c r="H24" s="77"/>
      <c r="I24" s="102"/>
      <c r="J24" s="63"/>
      <c r="K24" s="102"/>
      <c r="L24" s="63"/>
      <c r="M24" s="102"/>
      <c r="N24" s="63"/>
      <c r="O24" s="63"/>
    </row>
    <row r="25" spans="1:15" s="95" customFormat="1" ht="102">
      <c r="A25" s="92">
        <v>16</v>
      </c>
      <c r="B25" s="198" t="s">
        <v>438</v>
      </c>
      <c r="C25" s="99" t="s">
        <v>96</v>
      </c>
      <c r="D25" s="100">
        <v>2</v>
      </c>
      <c r="E25" s="101"/>
      <c r="F25" s="63"/>
      <c r="G25" s="102"/>
      <c r="H25" s="63"/>
      <c r="I25" s="102"/>
      <c r="J25" s="81"/>
      <c r="K25" s="102"/>
      <c r="L25" s="63"/>
      <c r="M25" s="102"/>
      <c r="N25" s="63"/>
      <c r="O25" s="63"/>
    </row>
    <row r="26" spans="1:15" s="95" customFormat="1" ht="102">
      <c r="A26" s="92">
        <v>17</v>
      </c>
      <c r="B26" s="98" t="s">
        <v>422</v>
      </c>
      <c r="C26" s="99" t="s">
        <v>96</v>
      </c>
      <c r="D26" s="100">
        <v>2</v>
      </c>
      <c r="E26" s="101"/>
      <c r="F26" s="63"/>
      <c r="G26" s="102"/>
      <c r="H26" s="63"/>
      <c r="I26" s="102"/>
      <c r="J26" s="63"/>
      <c r="K26" s="102"/>
      <c r="L26" s="63"/>
      <c r="M26" s="102"/>
      <c r="N26" s="63"/>
      <c r="O26" s="63"/>
    </row>
    <row r="27" spans="1:15" s="95" customFormat="1" ht="89.25">
      <c r="A27" s="92">
        <v>18</v>
      </c>
      <c r="B27" s="98" t="s">
        <v>423</v>
      </c>
      <c r="C27" s="99" t="s">
        <v>96</v>
      </c>
      <c r="D27" s="100">
        <v>1</v>
      </c>
      <c r="E27" s="101"/>
      <c r="F27" s="63"/>
      <c r="G27" s="102"/>
      <c r="H27" s="63"/>
      <c r="I27" s="102"/>
      <c r="J27" s="63"/>
      <c r="K27" s="102"/>
      <c r="L27" s="63"/>
      <c r="M27" s="102"/>
      <c r="N27" s="63"/>
      <c r="O27" s="63"/>
    </row>
    <row r="28" spans="1:15" s="95" customFormat="1" ht="191.25">
      <c r="A28" s="92">
        <v>19</v>
      </c>
      <c r="B28" s="98" t="s">
        <v>0</v>
      </c>
      <c r="C28" s="99" t="s">
        <v>96</v>
      </c>
      <c r="D28" s="100">
        <v>1</v>
      </c>
      <c r="E28" s="101"/>
      <c r="F28" s="63"/>
      <c r="G28" s="102"/>
      <c r="H28" s="63"/>
      <c r="I28" s="102"/>
      <c r="J28" s="63"/>
      <c r="K28" s="102"/>
      <c r="L28" s="63"/>
      <c r="M28" s="102"/>
      <c r="N28" s="63"/>
      <c r="O28" s="63"/>
    </row>
    <row r="29" spans="1:15" s="95" customFormat="1" ht="89.25">
      <c r="A29" s="92">
        <v>20</v>
      </c>
      <c r="B29" s="98" t="s">
        <v>129</v>
      </c>
      <c r="C29" s="99" t="s">
        <v>96</v>
      </c>
      <c r="D29" s="100">
        <v>1</v>
      </c>
      <c r="E29" s="101"/>
      <c r="F29" s="63"/>
      <c r="G29" s="102"/>
      <c r="H29" s="63"/>
      <c r="I29" s="102"/>
      <c r="J29" s="63"/>
      <c r="K29" s="102"/>
      <c r="L29" s="63"/>
      <c r="M29" s="102"/>
      <c r="N29" s="63"/>
      <c r="O29" s="63"/>
    </row>
    <row r="30" spans="1:15" s="95" customFormat="1" ht="89.25">
      <c r="A30" s="92">
        <v>21</v>
      </c>
      <c r="B30" s="98" t="s">
        <v>425</v>
      </c>
      <c r="C30" s="99" t="s">
        <v>96</v>
      </c>
      <c r="D30" s="100">
        <v>9</v>
      </c>
      <c r="E30" s="101"/>
      <c r="F30" s="63"/>
      <c r="G30" s="102"/>
      <c r="H30" s="63"/>
      <c r="I30" s="102"/>
      <c r="J30" s="63"/>
      <c r="K30" s="102"/>
      <c r="L30" s="63"/>
      <c r="M30" s="102"/>
      <c r="N30" s="63"/>
      <c r="O30" s="63"/>
    </row>
    <row r="31" spans="1:15" s="95" customFormat="1" ht="89.25">
      <c r="A31" s="92">
        <v>22</v>
      </c>
      <c r="B31" s="98" t="s">
        <v>130</v>
      </c>
      <c r="C31" s="99" t="s">
        <v>96</v>
      </c>
      <c r="D31" s="100">
        <v>26</v>
      </c>
      <c r="E31" s="101"/>
      <c r="F31" s="63"/>
      <c r="G31" s="102"/>
      <c r="H31" s="63"/>
      <c r="I31" s="102"/>
      <c r="J31" s="63"/>
      <c r="K31" s="102"/>
      <c r="L31" s="63"/>
      <c r="M31" s="102"/>
      <c r="N31" s="63"/>
      <c r="O31" s="63"/>
    </row>
    <row r="32" spans="1:15" s="95" customFormat="1" ht="89.25">
      <c r="A32" s="92">
        <v>23</v>
      </c>
      <c r="B32" s="98" t="s">
        <v>131</v>
      </c>
      <c r="C32" s="99" t="s">
        <v>96</v>
      </c>
      <c r="D32" s="107">
        <v>17</v>
      </c>
      <c r="E32" s="112"/>
      <c r="F32" s="63"/>
      <c r="G32" s="102"/>
      <c r="H32" s="63"/>
      <c r="I32" s="102"/>
      <c r="J32" s="63"/>
      <c r="K32" s="102"/>
      <c r="L32" s="63"/>
      <c r="M32" s="78"/>
      <c r="N32" s="63"/>
      <c r="O32" s="63"/>
    </row>
    <row r="33" spans="1:15" s="95" customFormat="1" ht="89.25">
      <c r="A33" s="92">
        <v>24</v>
      </c>
      <c r="B33" s="98" t="s">
        <v>426</v>
      </c>
      <c r="C33" s="99" t="s">
        <v>96</v>
      </c>
      <c r="D33" s="107">
        <v>11</v>
      </c>
      <c r="E33" s="112"/>
      <c r="F33" s="63"/>
      <c r="G33" s="102"/>
      <c r="H33" s="63"/>
      <c r="I33" s="102"/>
      <c r="J33" s="63"/>
      <c r="K33" s="102"/>
      <c r="L33" s="63"/>
      <c r="M33" s="78"/>
      <c r="N33" s="63"/>
      <c r="O33" s="63"/>
    </row>
    <row r="34" spans="1:15" s="95" customFormat="1" ht="89.25">
      <c r="A34" s="92">
        <v>25</v>
      </c>
      <c r="B34" s="98" t="s">
        <v>1</v>
      </c>
      <c r="C34" s="99" t="s">
        <v>96</v>
      </c>
      <c r="D34" s="107">
        <v>3</v>
      </c>
      <c r="E34" s="112"/>
      <c r="F34" s="63"/>
      <c r="G34" s="102"/>
      <c r="H34" s="63"/>
      <c r="I34" s="102"/>
      <c r="J34" s="63"/>
      <c r="K34" s="102"/>
      <c r="L34" s="63"/>
      <c r="M34" s="78"/>
      <c r="N34" s="63"/>
      <c r="O34" s="63"/>
    </row>
    <row r="35" spans="1:15" s="95" customFormat="1" ht="89.25">
      <c r="A35" s="92">
        <v>26</v>
      </c>
      <c r="B35" s="98" t="s">
        <v>424</v>
      </c>
      <c r="C35" s="99" t="s">
        <v>96</v>
      </c>
      <c r="D35" s="107">
        <v>1</v>
      </c>
      <c r="E35" s="112"/>
      <c r="F35" s="63"/>
      <c r="G35" s="102"/>
      <c r="H35" s="63"/>
      <c r="I35" s="102"/>
      <c r="J35" s="63"/>
      <c r="K35" s="102"/>
      <c r="L35" s="63"/>
      <c r="M35" s="78"/>
      <c r="N35" s="63"/>
      <c r="O35" s="63"/>
    </row>
    <row r="36" spans="1:15" s="95" customFormat="1" ht="89.25">
      <c r="A36" s="92">
        <v>27</v>
      </c>
      <c r="B36" s="98" t="s">
        <v>2</v>
      </c>
      <c r="C36" s="99" t="s">
        <v>96</v>
      </c>
      <c r="D36" s="107">
        <v>1</v>
      </c>
      <c r="E36" s="112"/>
      <c r="F36" s="63"/>
      <c r="G36" s="102"/>
      <c r="H36" s="63"/>
      <c r="I36" s="102"/>
      <c r="J36" s="63"/>
      <c r="K36" s="102"/>
      <c r="L36" s="63"/>
      <c r="M36" s="78"/>
      <c r="N36" s="63"/>
      <c r="O36" s="63"/>
    </row>
    <row r="37" spans="1:15" s="79" customFormat="1" ht="38.25">
      <c r="A37" s="92">
        <v>28</v>
      </c>
      <c r="B37" s="105" t="s">
        <v>3</v>
      </c>
      <c r="C37" s="106" t="s">
        <v>107</v>
      </c>
      <c r="D37" s="107">
        <v>23</v>
      </c>
      <c r="E37" s="137"/>
      <c r="F37" s="142"/>
      <c r="G37" s="148"/>
      <c r="H37" s="77"/>
      <c r="I37" s="78"/>
      <c r="J37" s="77"/>
      <c r="K37" s="78"/>
      <c r="L37" s="77"/>
      <c r="M37" s="78"/>
      <c r="N37" s="77"/>
      <c r="O37" s="77"/>
    </row>
    <row r="38" spans="1:15" s="79" customFormat="1" ht="25.5">
      <c r="A38" s="92">
        <v>29</v>
      </c>
      <c r="B38" s="105" t="s">
        <v>427</v>
      </c>
      <c r="C38" s="106" t="s">
        <v>107</v>
      </c>
      <c r="D38" s="107">
        <v>2</v>
      </c>
      <c r="E38" s="137"/>
      <c r="F38" s="142"/>
      <c r="G38" s="148"/>
      <c r="H38" s="77"/>
      <c r="I38" s="78"/>
      <c r="J38" s="77"/>
      <c r="K38" s="78"/>
      <c r="L38" s="77"/>
      <c r="M38" s="78"/>
      <c r="N38" s="77"/>
      <c r="O38" s="77"/>
    </row>
    <row r="39" spans="1:15" s="79" customFormat="1" ht="25.5">
      <c r="A39" s="92">
        <v>30</v>
      </c>
      <c r="B39" s="105" t="s">
        <v>428</v>
      </c>
      <c r="C39" s="106" t="s">
        <v>107</v>
      </c>
      <c r="D39" s="107">
        <v>120</v>
      </c>
      <c r="E39" s="137"/>
      <c r="F39" s="142"/>
      <c r="G39" s="148"/>
      <c r="H39" s="77"/>
      <c r="I39" s="78"/>
      <c r="J39" s="77"/>
      <c r="K39" s="78"/>
      <c r="L39" s="77"/>
      <c r="M39" s="78"/>
      <c r="N39" s="77"/>
      <c r="O39" s="77"/>
    </row>
    <row r="40" spans="1:15" s="95" customFormat="1" ht="25.5">
      <c r="A40" s="92">
        <v>31</v>
      </c>
      <c r="B40" s="105" t="s">
        <v>429</v>
      </c>
      <c r="C40" s="106" t="s">
        <v>107</v>
      </c>
      <c r="D40" s="107">
        <v>63</v>
      </c>
      <c r="E40" s="108"/>
      <c r="F40" s="138"/>
      <c r="G40" s="109"/>
      <c r="H40" s="77"/>
      <c r="I40" s="102"/>
      <c r="J40" s="63"/>
      <c r="K40" s="102"/>
      <c r="L40" s="63"/>
      <c r="M40" s="102"/>
      <c r="N40" s="63"/>
      <c r="O40" s="63"/>
    </row>
    <row r="41" spans="1:15" s="79" customFormat="1" ht="25.5">
      <c r="A41" s="92">
        <v>32</v>
      </c>
      <c r="B41" s="105" t="s">
        <v>430</v>
      </c>
      <c r="C41" s="106" t="s">
        <v>107</v>
      </c>
      <c r="D41" s="107">
        <v>1</v>
      </c>
      <c r="E41" s="137"/>
      <c r="F41" s="142"/>
      <c r="G41" s="148"/>
      <c r="H41" s="77"/>
      <c r="I41" s="78"/>
      <c r="J41" s="77"/>
      <c r="K41" s="78"/>
      <c r="L41" s="77"/>
      <c r="M41" s="78"/>
      <c r="N41" s="77"/>
      <c r="O41" s="77"/>
    </row>
    <row r="42" spans="1:15" s="79" customFormat="1" ht="25.5">
      <c r="A42" s="92">
        <v>33</v>
      </c>
      <c r="B42" s="105" t="s">
        <v>431</v>
      </c>
      <c r="C42" s="106" t="s">
        <v>107</v>
      </c>
      <c r="D42" s="107">
        <v>1</v>
      </c>
      <c r="E42" s="137"/>
      <c r="F42" s="142"/>
      <c r="G42" s="148"/>
      <c r="H42" s="77"/>
      <c r="I42" s="78"/>
      <c r="J42" s="77"/>
      <c r="K42" s="78"/>
      <c r="L42" s="77"/>
      <c r="M42" s="78"/>
      <c r="N42" s="77"/>
      <c r="O42" s="77"/>
    </row>
    <row r="43" spans="1:15" s="95" customFormat="1" ht="25.5">
      <c r="A43" s="92">
        <v>34</v>
      </c>
      <c r="B43" s="105" t="s">
        <v>4</v>
      </c>
      <c r="C43" s="106" t="s">
        <v>107</v>
      </c>
      <c r="D43" s="107">
        <v>6</v>
      </c>
      <c r="E43" s="108"/>
      <c r="F43" s="138"/>
      <c r="G43" s="109"/>
      <c r="H43" s="77"/>
      <c r="I43" s="102"/>
      <c r="J43" s="63"/>
      <c r="K43" s="102"/>
      <c r="L43" s="63"/>
      <c r="M43" s="102"/>
      <c r="N43" s="63"/>
      <c r="O43" s="63"/>
    </row>
    <row r="44" spans="1:15" s="95" customFormat="1" ht="25.5">
      <c r="A44" s="92">
        <v>35</v>
      </c>
      <c r="B44" s="105" t="s">
        <v>432</v>
      </c>
      <c r="C44" s="106" t="s">
        <v>107</v>
      </c>
      <c r="D44" s="107">
        <v>2</v>
      </c>
      <c r="E44" s="108"/>
      <c r="F44" s="138"/>
      <c r="G44" s="109"/>
      <c r="H44" s="77"/>
      <c r="I44" s="102"/>
      <c r="J44" s="63"/>
      <c r="K44" s="102"/>
      <c r="L44" s="63"/>
      <c r="M44" s="102"/>
      <c r="N44" s="63"/>
      <c r="O44" s="63"/>
    </row>
    <row r="45" spans="1:15" s="95" customFormat="1" ht="51">
      <c r="A45" s="92">
        <v>36</v>
      </c>
      <c r="B45" s="110" t="s">
        <v>433</v>
      </c>
      <c r="C45" s="111" t="s">
        <v>220</v>
      </c>
      <c r="D45" s="100">
        <v>1</v>
      </c>
      <c r="E45" s="101"/>
      <c r="F45" s="63"/>
      <c r="G45" s="102"/>
      <c r="H45" s="63"/>
      <c r="I45" s="102"/>
      <c r="J45" s="63"/>
      <c r="K45" s="102"/>
      <c r="L45" s="63"/>
      <c r="M45" s="102"/>
      <c r="N45" s="63"/>
      <c r="O45" s="63"/>
    </row>
    <row r="46" spans="1:15" s="95" customFormat="1" ht="25.5">
      <c r="A46" s="92">
        <v>37</v>
      </c>
      <c r="B46" s="105" t="s">
        <v>434</v>
      </c>
      <c r="C46" s="106" t="s">
        <v>96</v>
      </c>
      <c r="D46" s="107">
        <v>1</v>
      </c>
      <c r="E46" s="108"/>
      <c r="F46" s="138"/>
      <c r="G46" s="109"/>
      <c r="H46" s="77"/>
      <c r="I46" s="102"/>
      <c r="J46" s="63"/>
      <c r="K46" s="102"/>
      <c r="L46" s="63"/>
      <c r="M46" s="102"/>
      <c r="N46" s="63"/>
      <c r="O46" s="63"/>
    </row>
    <row r="47" spans="1:15" s="95" customFormat="1" ht="25.5">
      <c r="A47" s="92">
        <v>38</v>
      </c>
      <c r="B47" s="113" t="s">
        <v>134</v>
      </c>
      <c r="C47" s="111" t="s">
        <v>103</v>
      </c>
      <c r="D47" s="100">
        <v>56</v>
      </c>
      <c r="E47" s="101"/>
      <c r="F47" s="63"/>
      <c r="G47" s="102"/>
      <c r="H47" s="63"/>
      <c r="I47" s="102"/>
      <c r="J47" s="63"/>
      <c r="K47" s="102"/>
      <c r="L47" s="63"/>
      <c r="M47" s="102"/>
      <c r="N47" s="63"/>
      <c r="O47" s="63"/>
    </row>
    <row r="48" spans="1:15" s="37" customFormat="1">
      <c r="A48" s="38"/>
      <c r="B48" s="23" t="s">
        <v>58</v>
      </c>
      <c r="C48" s="39"/>
      <c r="D48" s="38"/>
      <c r="E48" s="40"/>
      <c r="F48" s="41"/>
      <c r="G48" s="43"/>
      <c r="H48" s="42"/>
      <c r="I48" s="43"/>
      <c r="J48" s="42"/>
      <c r="K48" s="43"/>
      <c r="L48" s="42"/>
      <c r="M48" s="43"/>
      <c r="N48" s="42"/>
      <c r="O48" s="64"/>
    </row>
    <row r="49" spans="2:15">
      <c r="J49" s="15" t="s">
        <v>94</v>
      </c>
      <c r="K49" s="14"/>
      <c r="L49" s="14"/>
      <c r="M49" s="14">
        <f>M48*5%</f>
        <v>0</v>
      </c>
      <c r="N49" s="14"/>
      <c r="O49" s="44">
        <f>M49</f>
        <v>0</v>
      </c>
    </row>
    <row r="50" spans="2:15">
      <c r="J50" s="15" t="s">
        <v>85</v>
      </c>
      <c r="K50" s="45">
        <f>SUM(K48:K49)</f>
        <v>0</v>
      </c>
      <c r="L50" s="45">
        <f>SUM(L48:L49)</f>
        <v>0</v>
      </c>
      <c r="M50" s="45">
        <f>SUM(M48:M49)</f>
        <v>0</v>
      </c>
      <c r="N50" s="45">
        <f>SUM(N48:N49)</f>
        <v>0</v>
      </c>
      <c r="O50" s="46">
        <f>SUM(O48:O49)</f>
        <v>0</v>
      </c>
    </row>
    <row r="51" spans="2:15">
      <c r="J51" s="15"/>
      <c r="K51" s="65"/>
      <c r="L51" s="65"/>
      <c r="M51" s="65"/>
      <c r="N51" s="65"/>
      <c r="O51" s="66"/>
    </row>
    <row r="52" spans="2:15">
      <c r="B52" s="47" t="s">
        <v>92</v>
      </c>
      <c r="E52" s="48"/>
    </row>
    <row r="53" spans="2:15">
      <c r="E53" s="48"/>
    </row>
  </sheetData>
  <mergeCells count="6">
    <mergeCell ref="E7:J7"/>
    <mergeCell ref="K7:O7"/>
    <mergeCell ref="A7:A8"/>
    <mergeCell ref="B7:B8"/>
    <mergeCell ref="C7:C8"/>
    <mergeCell ref="D7:D8"/>
  </mergeCells>
  <phoneticPr fontId="2" type="noConversion"/>
  <pageMargins left="0.74803149606299213" right="0.74803149606299213" top="1.0236220472440944" bottom="0.98425196850393704" header="0.51181102362204722" footer="0.51181102362204722"/>
  <pageSetup paperSize="9" orientation="landscape" horizontalDpi="4294967292" verticalDpi="360" r:id="rId1"/>
  <headerFooter alignWithMargins="0">
    <oddHeader>&amp;C&amp;12LOKĀLĀ TĀME Nr. 2-1
&amp;"Arial,Bold"&amp;USADZĪVES KANALIZĀCIJA K1 UN SADZĪVES KANALIZĀIJAS SPIEDVADS K1sp.</oddHeader>
    <oddFooter>&amp;C&amp;8&amp;P&amp;R&amp;8&amp;D</oddFooter>
  </headerFooter>
  <drawing r:id="rId2"/>
</worksheet>
</file>

<file path=xl/worksheets/sheet17.xml><?xml version="1.0" encoding="utf-8"?>
<worksheet xmlns="http://schemas.openxmlformats.org/spreadsheetml/2006/main" xmlns:r="http://schemas.openxmlformats.org/officeDocument/2006/relationships">
  <dimension ref="A1:P31"/>
  <sheetViews>
    <sheetView topLeftCell="A22" workbookViewId="0">
      <selection activeCell="E31" sqref="E31"/>
    </sheetView>
  </sheetViews>
  <sheetFormatPr defaultRowHeight="12.75"/>
  <cols>
    <col min="1" max="1" width="5.7109375" style="3" customWidth="1"/>
    <col min="2" max="2" width="31.85546875" style="1" customWidth="1"/>
    <col min="3" max="3" width="4.7109375" style="2" customWidth="1"/>
    <col min="4" max="4" width="6.85546875" style="3" customWidth="1"/>
    <col min="5" max="5" width="6.28515625" style="3" customWidth="1"/>
    <col min="6" max="6" width="6.5703125" style="4" customWidth="1"/>
    <col min="7" max="7" width="6.42578125" style="5" customWidth="1"/>
    <col min="8" max="8" width="7.5703125" style="5" customWidth="1"/>
    <col min="9" max="9" width="6.28515625" style="5" customWidth="1"/>
    <col min="10" max="10" width="6.5703125" style="5" customWidth="1"/>
    <col min="11" max="14" width="8.42578125" style="5" customWidth="1"/>
    <col min="15" max="15" width="9.42578125" style="6" customWidth="1"/>
    <col min="16" max="16384" width="9.140625" style="6"/>
  </cols>
  <sheetData>
    <row r="1" spans="1:16" ht="14.25">
      <c r="A1" s="50" t="s">
        <v>59</v>
      </c>
      <c r="B1" s="51"/>
      <c r="C1" s="52" t="s">
        <v>100</v>
      </c>
      <c r="D1" s="53"/>
      <c r="E1" s="53"/>
      <c r="F1" s="54"/>
      <c r="G1" s="55"/>
      <c r="H1" s="55"/>
      <c r="I1" s="55"/>
      <c r="J1" s="55"/>
      <c r="K1" s="55"/>
      <c r="L1" s="55"/>
      <c r="M1" s="55"/>
      <c r="N1" s="55"/>
      <c r="O1" s="56"/>
    </row>
    <row r="2" spans="1:16" ht="15">
      <c r="A2" s="50" t="s">
        <v>60</v>
      </c>
      <c r="B2" s="51"/>
      <c r="C2" s="57" t="s">
        <v>98</v>
      </c>
      <c r="D2" s="53"/>
      <c r="E2" s="53"/>
      <c r="F2" s="54"/>
      <c r="G2" s="55"/>
      <c r="H2" s="55"/>
      <c r="I2" s="55"/>
      <c r="J2" s="55"/>
      <c r="K2" s="55"/>
      <c r="L2" s="55"/>
      <c r="M2" s="55"/>
      <c r="N2" s="55"/>
      <c r="O2" s="56"/>
    </row>
    <row r="3" spans="1:16" ht="15">
      <c r="A3" s="50" t="s">
        <v>61</v>
      </c>
      <c r="B3" s="51"/>
      <c r="C3" s="57" t="s">
        <v>101</v>
      </c>
      <c r="D3" s="53"/>
      <c r="E3" s="53"/>
      <c r="F3" s="54"/>
      <c r="G3" s="55"/>
      <c r="H3" s="55"/>
      <c r="I3" s="55"/>
      <c r="J3" s="55"/>
      <c r="K3" s="55"/>
      <c r="L3" s="55"/>
      <c r="M3" s="55"/>
      <c r="N3" s="55"/>
      <c r="O3" s="56"/>
    </row>
    <row r="4" spans="1:16" ht="14.25">
      <c r="A4" s="50" t="s">
        <v>62</v>
      </c>
      <c r="B4" s="51"/>
      <c r="C4" s="58"/>
      <c r="D4" s="53"/>
      <c r="E4" s="53"/>
      <c r="F4" s="54"/>
      <c r="G4" s="55"/>
      <c r="H4" s="55"/>
      <c r="I4" s="55"/>
      <c r="J4" s="55"/>
      <c r="K4" s="55"/>
      <c r="L4" s="55"/>
      <c r="M4" s="55"/>
      <c r="N4" s="55"/>
      <c r="O4" s="56"/>
    </row>
    <row r="5" spans="1:16" ht="14.25">
      <c r="A5" s="50" t="s">
        <v>443</v>
      </c>
      <c r="B5" s="51"/>
      <c r="C5" s="59"/>
      <c r="D5" s="53"/>
      <c r="E5" s="53"/>
      <c r="F5" s="54"/>
      <c r="G5" s="55"/>
      <c r="H5" s="55"/>
      <c r="I5" s="55"/>
      <c r="J5" s="55"/>
      <c r="K5" s="55"/>
      <c r="L5" s="55"/>
      <c r="M5" s="55"/>
      <c r="N5" s="60" t="s">
        <v>93</v>
      </c>
      <c r="O5" s="61">
        <f>O28</f>
        <v>0</v>
      </c>
    </row>
    <row r="6" spans="1:16" ht="14.25">
      <c r="A6" s="50"/>
      <c r="B6" s="51"/>
      <c r="C6" s="59"/>
      <c r="D6" s="53"/>
      <c r="E6" s="53"/>
      <c r="F6" s="54"/>
      <c r="G6" s="55"/>
      <c r="H6" s="55"/>
      <c r="I6" s="55"/>
      <c r="J6" s="55"/>
      <c r="K6" s="55"/>
      <c r="L6" s="55"/>
      <c r="M6" s="55"/>
      <c r="N6" s="55"/>
      <c r="O6" s="56"/>
    </row>
    <row r="7" spans="1:16" ht="20.25" customHeight="1">
      <c r="A7" s="207" t="s">
        <v>63</v>
      </c>
      <c r="B7" s="222" t="s">
        <v>64</v>
      </c>
      <c r="C7" s="218" t="s">
        <v>65</v>
      </c>
      <c r="D7" s="207" t="s">
        <v>66</v>
      </c>
      <c r="E7" s="215" t="s">
        <v>67</v>
      </c>
      <c r="F7" s="215"/>
      <c r="G7" s="215"/>
      <c r="H7" s="215"/>
      <c r="I7" s="215"/>
      <c r="J7" s="220"/>
      <c r="K7" s="221" t="s">
        <v>76</v>
      </c>
      <c r="L7" s="215"/>
      <c r="M7" s="215"/>
      <c r="N7" s="215"/>
      <c r="O7" s="220"/>
      <c r="P7" s="9"/>
    </row>
    <row r="8" spans="1:16" ht="78.75" customHeight="1">
      <c r="A8" s="208"/>
      <c r="B8" s="223"/>
      <c r="C8" s="219"/>
      <c r="D8" s="208"/>
      <c r="E8" s="7" t="s">
        <v>68</v>
      </c>
      <c r="F8" s="7" t="s">
        <v>69</v>
      </c>
      <c r="G8" s="8" t="s">
        <v>70</v>
      </c>
      <c r="H8" s="8" t="s">
        <v>71</v>
      </c>
      <c r="I8" s="8" t="s">
        <v>72</v>
      </c>
      <c r="J8" s="8" t="s">
        <v>74</v>
      </c>
      <c r="K8" s="8" t="s">
        <v>75</v>
      </c>
      <c r="L8" s="8" t="s">
        <v>70</v>
      </c>
      <c r="M8" s="8" t="s">
        <v>71</v>
      </c>
      <c r="N8" s="8" t="s">
        <v>72</v>
      </c>
      <c r="O8" s="8" t="s">
        <v>73</v>
      </c>
    </row>
    <row r="9" spans="1:16">
      <c r="A9" s="17"/>
      <c r="B9" s="32"/>
      <c r="C9" s="33"/>
      <c r="D9" s="25"/>
      <c r="E9" s="34"/>
      <c r="F9" s="29"/>
      <c r="G9" s="35"/>
      <c r="H9" s="31"/>
      <c r="I9" s="35"/>
      <c r="J9" s="31"/>
      <c r="K9" s="35"/>
      <c r="L9" s="31"/>
      <c r="M9" s="35"/>
      <c r="N9" s="31"/>
      <c r="O9" s="36"/>
    </row>
    <row r="10" spans="1:16" s="95" customFormat="1" ht="229.5">
      <c r="A10" s="92">
        <v>1</v>
      </c>
      <c r="B10" s="105" t="s">
        <v>16</v>
      </c>
      <c r="C10" s="199" t="s">
        <v>96</v>
      </c>
      <c r="D10" s="107">
        <v>1</v>
      </c>
      <c r="E10" s="137"/>
      <c r="F10" s="77"/>
      <c r="G10" s="148"/>
      <c r="H10" s="77"/>
      <c r="I10" s="78"/>
      <c r="J10" s="144"/>
      <c r="K10" s="102"/>
      <c r="L10" s="63"/>
      <c r="M10" s="78"/>
      <c r="N10" s="63"/>
      <c r="O10" s="63"/>
    </row>
    <row r="11" spans="1:16" s="95" customFormat="1" ht="76.5">
      <c r="A11" s="200">
        <v>2</v>
      </c>
      <c r="B11" s="201" t="s">
        <v>17</v>
      </c>
      <c r="C11" s="103" t="s">
        <v>96</v>
      </c>
      <c r="D11" s="202" t="s">
        <v>5</v>
      </c>
      <c r="E11" s="137"/>
      <c r="F11" s="138"/>
      <c r="G11" s="109"/>
      <c r="H11" s="77"/>
      <c r="I11" s="102"/>
      <c r="J11" s="81"/>
      <c r="K11" s="102"/>
      <c r="L11" s="63"/>
      <c r="M11" s="78"/>
      <c r="N11" s="63"/>
      <c r="O11" s="63"/>
    </row>
    <row r="12" spans="1:16" s="95" customFormat="1" ht="25.5">
      <c r="A12" s="92">
        <v>3</v>
      </c>
      <c r="B12" s="201" t="s">
        <v>6</v>
      </c>
      <c r="C12" s="103" t="s">
        <v>96</v>
      </c>
      <c r="D12" s="202" t="s">
        <v>191</v>
      </c>
      <c r="E12" s="137"/>
      <c r="F12" s="138"/>
      <c r="G12" s="109"/>
      <c r="H12" s="77"/>
      <c r="I12" s="102"/>
      <c r="J12" s="81"/>
      <c r="K12" s="102"/>
      <c r="L12" s="63"/>
      <c r="M12" s="78"/>
      <c r="N12" s="63"/>
      <c r="O12" s="63"/>
    </row>
    <row r="13" spans="1:16" s="95" customFormat="1" ht="76.5">
      <c r="A13" s="200">
        <v>4</v>
      </c>
      <c r="B13" s="201" t="s">
        <v>7</v>
      </c>
      <c r="C13" s="103" t="s">
        <v>96</v>
      </c>
      <c r="D13" s="202" t="s">
        <v>191</v>
      </c>
      <c r="E13" s="137"/>
      <c r="F13" s="138"/>
      <c r="G13" s="109"/>
      <c r="H13" s="77"/>
      <c r="I13" s="102"/>
      <c r="J13" s="81"/>
      <c r="K13" s="102"/>
      <c r="L13" s="63"/>
      <c r="M13" s="78"/>
      <c r="N13" s="63"/>
      <c r="O13" s="63"/>
    </row>
    <row r="14" spans="1:16" s="95" customFormat="1" ht="25.5">
      <c r="A14" s="92">
        <v>5</v>
      </c>
      <c r="B14" s="105" t="s">
        <v>8</v>
      </c>
      <c r="C14" s="106" t="s">
        <v>107</v>
      </c>
      <c r="D14" s="107">
        <v>2</v>
      </c>
      <c r="E14" s="108"/>
      <c r="F14" s="63"/>
      <c r="G14" s="109"/>
      <c r="H14" s="77"/>
      <c r="I14" s="102"/>
      <c r="J14" s="63"/>
      <c r="K14" s="102"/>
      <c r="L14" s="63"/>
      <c r="M14" s="102"/>
      <c r="N14" s="63"/>
      <c r="O14" s="63"/>
    </row>
    <row r="15" spans="1:16" s="95" customFormat="1" ht="38.25">
      <c r="A15" s="200">
        <v>6</v>
      </c>
      <c r="B15" s="105" t="s">
        <v>9</v>
      </c>
      <c r="C15" s="106" t="s">
        <v>107</v>
      </c>
      <c r="D15" s="107">
        <v>2</v>
      </c>
      <c r="E15" s="108"/>
      <c r="F15" s="63"/>
      <c r="G15" s="109"/>
      <c r="H15" s="77"/>
      <c r="I15" s="102"/>
      <c r="J15" s="63"/>
      <c r="K15" s="102"/>
      <c r="L15" s="63"/>
      <c r="M15" s="102"/>
      <c r="N15" s="63"/>
      <c r="O15" s="63"/>
    </row>
    <row r="16" spans="1:16" s="95" customFormat="1" ht="38.25">
      <c r="A16" s="92">
        <v>7</v>
      </c>
      <c r="B16" s="105" t="s">
        <v>10</v>
      </c>
      <c r="C16" s="106" t="s">
        <v>107</v>
      </c>
      <c r="D16" s="107">
        <v>2</v>
      </c>
      <c r="E16" s="108"/>
      <c r="F16" s="63"/>
      <c r="G16" s="109"/>
      <c r="H16" s="77"/>
      <c r="I16" s="102"/>
      <c r="J16" s="63"/>
      <c r="K16" s="102"/>
      <c r="L16" s="63"/>
      <c r="M16" s="102"/>
      <c r="N16" s="63"/>
      <c r="O16" s="63"/>
    </row>
    <row r="17" spans="1:15" s="95" customFormat="1">
      <c r="A17" s="200">
        <v>8</v>
      </c>
      <c r="B17" s="73" t="s">
        <v>11</v>
      </c>
      <c r="C17" s="74" t="s">
        <v>96</v>
      </c>
      <c r="D17" s="75">
        <v>1</v>
      </c>
      <c r="E17" s="76"/>
      <c r="F17" s="63"/>
      <c r="G17" s="78"/>
      <c r="H17" s="77"/>
      <c r="I17" s="78"/>
      <c r="J17" s="135"/>
      <c r="K17" s="78"/>
      <c r="L17" s="77"/>
      <c r="M17" s="78"/>
      <c r="N17" s="77"/>
      <c r="O17" s="63"/>
    </row>
    <row r="18" spans="1:15" s="95" customFormat="1" ht="25.5">
      <c r="A18" s="92">
        <v>9</v>
      </c>
      <c r="B18" s="110" t="s">
        <v>12</v>
      </c>
      <c r="C18" s="111" t="s">
        <v>107</v>
      </c>
      <c r="D18" s="100">
        <v>1</v>
      </c>
      <c r="E18" s="101"/>
      <c r="F18" s="63"/>
      <c r="G18" s="102"/>
      <c r="H18" s="63"/>
      <c r="I18" s="102"/>
      <c r="J18" s="63"/>
      <c r="K18" s="102"/>
      <c r="L18" s="63"/>
      <c r="M18" s="102"/>
      <c r="N18" s="63"/>
      <c r="O18" s="63"/>
    </row>
    <row r="19" spans="1:15" s="95" customFormat="1" ht="76.5">
      <c r="A19" s="200">
        <v>10</v>
      </c>
      <c r="B19" s="110" t="s">
        <v>18</v>
      </c>
      <c r="C19" s="111" t="s">
        <v>220</v>
      </c>
      <c r="D19" s="100">
        <v>0.4</v>
      </c>
      <c r="E19" s="101"/>
      <c r="F19" s="63"/>
      <c r="G19" s="102"/>
      <c r="H19" s="63"/>
      <c r="I19" s="102"/>
      <c r="J19" s="63"/>
      <c r="K19" s="102"/>
      <c r="L19" s="63"/>
      <c r="M19" s="102"/>
      <c r="N19" s="63"/>
      <c r="O19" s="63"/>
    </row>
    <row r="20" spans="1:15" s="95" customFormat="1" ht="25.5">
      <c r="A20" s="92">
        <v>11</v>
      </c>
      <c r="B20" s="110" t="s">
        <v>169</v>
      </c>
      <c r="C20" s="111" t="s">
        <v>107</v>
      </c>
      <c r="D20" s="100">
        <v>1</v>
      </c>
      <c r="E20" s="101"/>
      <c r="F20" s="63"/>
      <c r="G20" s="102"/>
      <c r="H20" s="63"/>
      <c r="I20" s="102"/>
      <c r="J20" s="63"/>
      <c r="K20" s="102"/>
      <c r="L20" s="63"/>
      <c r="M20" s="102"/>
      <c r="N20" s="63"/>
      <c r="O20" s="63"/>
    </row>
    <row r="21" spans="1:15" s="95" customFormat="1">
      <c r="A21" s="200">
        <v>12</v>
      </c>
      <c r="B21" s="110" t="s">
        <v>13</v>
      </c>
      <c r="C21" s="111" t="s">
        <v>107</v>
      </c>
      <c r="D21" s="100">
        <v>1</v>
      </c>
      <c r="E21" s="101"/>
      <c r="F21" s="63"/>
      <c r="G21" s="102"/>
      <c r="H21" s="63"/>
      <c r="I21" s="102"/>
      <c r="J21" s="63"/>
      <c r="K21" s="102"/>
      <c r="L21" s="63"/>
      <c r="M21" s="102"/>
      <c r="N21" s="63"/>
      <c r="O21" s="63"/>
    </row>
    <row r="22" spans="1:15" s="95" customFormat="1" ht="25.5">
      <c r="A22" s="92">
        <v>13</v>
      </c>
      <c r="B22" s="110" t="s">
        <v>14</v>
      </c>
      <c r="C22" s="111" t="s">
        <v>107</v>
      </c>
      <c r="D22" s="100">
        <v>1</v>
      </c>
      <c r="E22" s="101"/>
      <c r="F22" s="63"/>
      <c r="G22" s="102"/>
      <c r="H22" s="63"/>
      <c r="I22" s="102"/>
      <c r="J22" s="63"/>
      <c r="K22" s="102"/>
      <c r="L22" s="63"/>
      <c r="M22" s="102"/>
      <c r="N22" s="63"/>
      <c r="O22" s="63"/>
    </row>
    <row r="23" spans="1:15" s="95" customFormat="1" ht="63.75">
      <c r="A23" s="200">
        <v>14</v>
      </c>
      <c r="B23" s="105" t="s">
        <v>19</v>
      </c>
      <c r="C23" s="106" t="s">
        <v>107</v>
      </c>
      <c r="D23" s="107">
        <v>1</v>
      </c>
      <c r="E23" s="108"/>
      <c r="F23" s="63"/>
      <c r="G23" s="109"/>
      <c r="H23" s="77"/>
      <c r="I23" s="102"/>
      <c r="J23" s="63"/>
      <c r="K23" s="102"/>
      <c r="L23" s="63"/>
      <c r="M23" s="102"/>
      <c r="N23" s="63"/>
      <c r="O23" s="63"/>
    </row>
    <row r="24" spans="1:15" s="95" customFormat="1">
      <c r="A24" s="92">
        <v>15</v>
      </c>
      <c r="B24" s="105" t="s">
        <v>20</v>
      </c>
      <c r="C24" s="106" t="s">
        <v>303</v>
      </c>
      <c r="D24" s="107">
        <v>1</v>
      </c>
      <c r="E24" s="108"/>
      <c r="F24" s="138"/>
      <c r="G24" s="109"/>
      <c r="H24" s="77"/>
      <c r="I24" s="102"/>
      <c r="J24" s="63"/>
      <c r="K24" s="102"/>
      <c r="L24" s="63"/>
      <c r="M24" s="78"/>
      <c r="N24" s="63"/>
      <c r="O24" s="63"/>
    </row>
    <row r="25" spans="1:15" s="95" customFormat="1" ht="191.25">
      <c r="A25" s="200">
        <v>16</v>
      </c>
      <c r="B25" s="73" t="s">
        <v>15</v>
      </c>
      <c r="C25" s="74" t="s">
        <v>96</v>
      </c>
      <c r="D25" s="75">
        <v>1</v>
      </c>
      <c r="E25" s="76"/>
      <c r="F25" s="63"/>
      <c r="G25" s="78"/>
      <c r="H25" s="77"/>
      <c r="I25" s="78"/>
      <c r="J25" s="135"/>
      <c r="K25" s="78"/>
      <c r="L25" s="77"/>
      <c r="M25" s="78"/>
      <c r="N25" s="77"/>
      <c r="O25" s="63"/>
    </row>
    <row r="26" spans="1:15" s="37" customFormat="1">
      <c r="A26" s="38"/>
      <c r="B26" s="23" t="s">
        <v>58</v>
      </c>
      <c r="C26" s="39"/>
      <c r="D26" s="38"/>
      <c r="E26" s="40"/>
      <c r="F26" s="41"/>
      <c r="G26" s="43"/>
      <c r="H26" s="42"/>
      <c r="I26" s="43"/>
      <c r="J26" s="42"/>
      <c r="K26" s="43"/>
      <c r="L26" s="42"/>
      <c r="M26" s="43"/>
      <c r="N26" s="42"/>
      <c r="O26" s="64"/>
    </row>
    <row r="27" spans="1:15">
      <c r="J27" s="15" t="s">
        <v>94</v>
      </c>
      <c r="K27" s="14"/>
      <c r="L27" s="14"/>
      <c r="M27" s="14">
        <f>M26*5%</f>
        <v>0</v>
      </c>
      <c r="N27" s="14"/>
      <c r="O27" s="44">
        <f>M27</f>
        <v>0</v>
      </c>
    </row>
    <row r="28" spans="1:15">
      <c r="J28" s="15" t="s">
        <v>85</v>
      </c>
      <c r="K28" s="45">
        <f>SUM(K26:K27)</f>
        <v>0</v>
      </c>
      <c r="L28" s="45">
        <f>SUM(L26:L27)</f>
        <v>0</v>
      </c>
      <c r="M28" s="45">
        <f>SUM(M26:M27)</f>
        <v>0</v>
      </c>
      <c r="N28" s="45">
        <f>SUM(N26:N27)</f>
        <v>0</v>
      </c>
      <c r="O28" s="46">
        <f>SUM(O26:O27)</f>
        <v>0</v>
      </c>
    </row>
    <row r="29" spans="1:15">
      <c r="J29" s="15"/>
      <c r="K29" s="65"/>
      <c r="L29" s="65"/>
      <c r="M29" s="65"/>
      <c r="N29" s="65"/>
      <c r="O29" s="66"/>
    </row>
    <row r="30" spans="1:15">
      <c r="B30" s="47" t="s">
        <v>92</v>
      </c>
      <c r="E30" s="48"/>
    </row>
    <row r="31" spans="1:15">
      <c r="E31" s="48"/>
    </row>
  </sheetData>
  <mergeCells count="6">
    <mergeCell ref="E7:J7"/>
    <mergeCell ref="K7:O7"/>
    <mergeCell ref="A7:A8"/>
    <mergeCell ref="B7:B8"/>
    <mergeCell ref="C7:C8"/>
    <mergeCell ref="D7:D8"/>
  </mergeCells>
  <phoneticPr fontId="2" type="noConversion"/>
  <pageMargins left="0.74803149606299213" right="0.74803149606299213" top="1.0236220472440944" bottom="0.98425196850393704" header="0.51181102362204722" footer="0.51181102362204722"/>
  <pageSetup paperSize="9" orientation="landscape" horizontalDpi="4294967292" verticalDpi="360" r:id="rId1"/>
  <headerFooter alignWithMargins="0">
    <oddHeader>&amp;C&amp;12LOKĀLĀ TĀME Nr. 2-2
&amp;"Arial,Bold"&amp;USADZĪVES KANALIZĀCIJAS SŪKŅU STACIJA KSS-1.</oddHeader>
    <oddFooter>&amp;C&amp;8&amp;P&amp;R&amp;8&amp;D</oddFooter>
  </headerFooter>
  <drawing r:id="rId2"/>
</worksheet>
</file>

<file path=xl/worksheets/sheet18.xml><?xml version="1.0" encoding="utf-8"?>
<worksheet xmlns="http://schemas.openxmlformats.org/spreadsheetml/2006/main" xmlns:r="http://schemas.openxmlformats.org/officeDocument/2006/relationships">
  <dimension ref="A1:P42"/>
  <sheetViews>
    <sheetView topLeftCell="A34" workbookViewId="0">
      <selection activeCell="E42" sqref="E42"/>
    </sheetView>
  </sheetViews>
  <sheetFormatPr defaultRowHeight="12.75"/>
  <cols>
    <col min="1" max="1" width="5.7109375" style="3" customWidth="1"/>
    <col min="2" max="2" width="31.85546875" style="1" customWidth="1"/>
    <col min="3" max="3" width="4.7109375" style="2" customWidth="1"/>
    <col min="4" max="4" width="6.85546875" style="3" customWidth="1"/>
    <col min="5" max="5" width="6.28515625" style="3" customWidth="1"/>
    <col min="6" max="6" width="6.5703125" style="4" customWidth="1"/>
    <col min="7" max="7" width="6.42578125" style="5" customWidth="1"/>
    <col min="8" max="8" width="7.5703125" style="5" customWidth="1"/>
    <col min="9" max="9" width="6.28515625" style="5" customWidth="1"/>
    <col min="10" max="10" width="6.5703125" style="5" customWidth="1"/>
    <col min="11" max="14" width="8.42578125" style="5" customWidth="1"/>
    <col min="15" max="15" width="9.42578125" style="6" customWidth="1"/>
    <col min="16" max="16384" width="9.140625" style="6"/>
  </cols>
  <sheetData>
    <row r="1" spans="1:16" ht="14.25">
      <c r="A1" s="50" t="s">
        <v>59</v>
      </c>
      <c r="B1" s="51"/>
      <c r="C1" s="52" t="s">
        <v>100</v>
      </c>
      <c r="D1" s="53"/>
      <c r="E1" s="53"/>
      <c r="F1" s="54"/>
      <c r="G1" s="55"/>
      <c r="H1" s="55"/>
      <c r="I1" s="55"/>
      <c r="J1" s="55"/>
      <c r="K1" s="55"/>
      <c r="L1" s="55"/>
      <c r="M1" s="55"/>
      <c r="N1" s="55"/>
      <c r="O1" s="56"/>
    </row>
    <row r="2" spans="1:16" ht="15">
      <c r="A2" s="50" t="s">
        <v>60</v>
      </c>
      <c r="B2" s="51"/>
      <c r="C2" s="57" t="s">
        <v>98</v>
      </c>
      <c r="D2" s="53"/>
      <c r="E2" s="53"/>
      <c r="F2" s="54"/>
      <c r="G2" s="55"/>
      <c r="H2" s="55"/>
      <c r="I2" s="55"/>
      <c r="J2" s="55"/>
      <c r="K2" s="55"/>
      <c r="L2" s="55"/>
      <c r="M2" s="55"/>
      <c r="N2" s="55"/>
      <c r="O2" s="56"/>
    </row>
    <row r="3" spans="1:16" ht="15">
      <c r="A3" s="50" t="s">
        <v>61</v>
      </c>
      <c r="B3" s="51"/>
      <c r="C3" s="57" t="s">
        <v>101</v>
      </c>
      <c r="D3" s="53"/>
      <c r="E3" s="53"/>
      <c r="F3" s="54"/>
      <c r="G3" s="55"/>
      <c r="H3" s="55"/>
      <c r="I3" s="55"/>
      <c r="J3" s="55"/>
      <c r="K3" s="55"/>
      <c r="L3" s="55"/>
      <c r="M3" s="55"/>
      <c r="N3" s="55"/>
      <c r="O3" s="56"/>
    </row>
    <row r="4" spans="1:16" ht="14.25">
      <c r="A4" s="50" t="s">
        <v>62</v>
      </c>
      <c r="B4" s="51"/>
      <c r="C4" s="58"/>
      <c r="D4" s="53"/>
      <c r="E4" s="53"/>
      <c r="F4" s="54"/>
      <c r="G4" s="55"/>
      <c r="H4" s="55"/>
      <c r="I4" s="55"/>
      <c r="J4" s="55"/>
      <c r="K4" s="55"/>
      <c r="L4" s="55"/>
      <c r="M4" s="55"/>
      <c r="N4" s="55"/>
      <c r="O4" s="56"/>
    </row>
    <row r="5" spans="1:16" ht="14.25">
      <c r="A5" s="50" t="s">
        <v>443</v>
      </c>
      <c r="B5" s="51"/>
      <c r="C5" s="59"/>
      <c r="D5" s="53"/>
      <c r="E5" s="53"/>
      <c r="F5" s="54"/>
      <c r="G5" s="55"/>
      <c r="H5" s="55"/>
      <c r="I5" s="55"/>
      <c r="J5" s="55"/>
      <c r="K5" s="55"/>
      <c r="L5" s="55"/>
      <c r="M5" s="55"/>
      <c r="N5" s="60" t="s">
        <v>93</v>
      </c>
      <c r="O5" s="61">
        <f>O39</f>
        <v>0</v>
      </c>
    </row>
    <row r="6" spans="1:16" ht="14.25">
      <c r="A6" s="50"/>
      <c r="B6" s="51"/>
      <c r="C6" s="59"/>
      <c r="D6" s="53"/>
      <c r="E6" s="53"/>
      <c r="F6" s="54"/>
      <c r="G6" s="55"/>
      <c r="H6" s="55"/>
      <c r="I6" s="55"/>
      <c r="J6" s="55"/>
      <c r="K6" s="55"/>
      <c r="L6" s="55"/>
      <c r="M6" s="55"/>
      <c r="N6" s="55"/>
      <c r="O6" s="56"/>
    </row>
    <row r="7" spans="1:16" ht="20.25" customHeight="1">
      <c r="A7" s="207" t="s">
        <v>63</v>
      </c>
      <c r="B7" s="222" t="s">
        <v>64</v>
      </c>
      <c r="C7" s="218" t="s">
        <v>65</v>
      </c>
      <c r="D7" s="207" t="s">
        <v>66</v>
      </c>
      <c r="E7" s="215" t="s">
        <v>67</v>
      </c>
      <c r="F7" s="215"/>
      <c r="G7" s="215"/>
      <c r="H7" s="215"/>
      <c r="I7" s="215"/>
      <c r="J7" s="220"/>
      <c r="K7" s="221" t="s">
        <v>76</v>
      </c>
      <c r="L7" s="215"/>
      <c r="M7" s="215"/>
      <c r="N7" s="215"/>
      <c r="O7" s="220"/>
      <c r="P7" s="9"/>
    </row>
    <row r="8" spans="1:16" ht="78.75" customHeight="1">
      <c r="A8" s="208"/>
      <c r="B8" s="223"/>
      <c r="C8" s="219"/>
      <c r="D8" s="208"/>
      <c r="E8" s="7" t="s">
        <v>68</v>
      </c>
      <c r="F8" s="7" t="s">
        <v>69</v>
      </c>
      <c r="G8" s="8" t="s">
        <v>70</v>
      </c>
      <c r="H8" s="8" t="s">
        <v>71</v>
      </c>
      <c r="I8" s="8" t="s">
        <v>72</v>
      </c>
      <c r="J8" s="8" t="s">
        <v>74</v>
      </c>
      <c r="K8" s="8" t="s">
        <v>75</v>
      </c>
      <c r="L8" s="8" t="s">
        <v>70</v>
      </c>
      <c r="M8" s="8" t="s">
        <v>71</v>
      </c>
      <c r="N8" s="8" t="s">
        <v>72</v>
      </c>
      <c r="O8" s="8" t="s">
        <v>73</v>
      </c>
    </row>
    <row r="9" spans="1:16">
      <c r="A9" s="17"/>
      <c r="B9" s="32"/>
      <c r="C9" s="33"/>
      <c r="D9" s="25"/>
      <c r="E9" s="34"/>
      <c r="F9" s="29"/>
      <c r="G9" s="35"/>
      <c r="H9" s="31"/>
      <c r="I9" s="35"/>
      <c r="J9" s="31"/>
      <c r="K9" s="35"/>
      <c r="L9" s="31"/>
      <c r="M9" s="35"/>
      <c r="N9" s="31"/>
      <c r="O9" s="36"/>
    </row>
    <row r="10" spans="1:16" s="95" customFormat="1" ht="38.25">
      <c r="A10" s="92">
        <v>1</v>
      </c>
      <c r="B10" s="110" t="s">
        <v>25</v>
      </c>
      <c r="C10" s="111" t="s">
        <v>103</v>
      </c>
      <c r="D10" s="100">
        <v>40</v>
      </c>
      <c r="E10" s="101"/>
      <c r="F10" s="63"/>
      <c r="G10" s="78"/>
      <c r="H10" s="77"/>
      <c r="I10" s="102"/>
      <c r="J10" s="63"/>
      <c r="K10" s="102"/>
      <c r="L10" s="63"/>
      <c r="M10" s="102"/>
      <c r="N10" s="63"/>
      <c r="O10" s="63"/>
    </row>
    <row r="11" spans="1:16" s="95" customFormat="1" ht="63.75">
      <c r="A11" s="62">
        <v>2</v>
      </c>
      <c r="B11" s="110" t="s">
        <v>262</v>
      </c>
      <c r="C11" s="111" t="s">
        <v>220</v>
      </c>
      <c r="D11" s="100">
        <v>3727</v>
      </c>
      <c r="E11" s="101"/>
      <c r="F11" s="63"/>
      <c r="G11" s="102"/>
      <c r="H11" s="63"/>
      <c r="I11" s="102"/>
      <c r="J11" s="63"/>
      <c r="K11" s="102"/>
      <c r="L11" s="63"/>
      <c r="M11" s="102"/>
      <c r="N11" s="63"/>
      <c r="O11" s="63"/>
    </row>
    <row r="12" spans="1:16" s="95" customFormat="1" ht="25.5">
      <c r="A12" s="92">
        <v>3</v>
      </c>
      <c r="B12" s="113" t="s">
        <v>263</v>
      </c>
      <c r="C12" s="111" t="s">
        <v>220</v>
      </c>
      <c r="D12" s="100">
        <v>3194</v>
      </c>
      <c r="E12" s="101"/>
      <c r="F12" s="63"/>
      <c r="G12" s="102"/>
      <c r="H12" s="63"/>
      <c r="I12" s="102"/>
      <c r="J12" s="63"/>
      <c r="K12" s="102"/>
      <c r="L12" s="63"/>
      <c r="M12" s="102"/>
      <c r="N12" s="63"/>
      <c r="O12" s="63"/>
    </row>
    <row r="13" spans="1:16" s="95" customFormat="1" ht="63.75">
      <c r="A13" s="62">
        <v>4</v>
      </c>
      <c r="B13" s="105" t="s">
        <v>264</v>
      </c>
      <c r="C13" s="106" t="s">
        <v>220</v>
      </c>
      <c r="D13" s="107">
        <v>466</v>
      </c>
      <c r="E13" s="108"/>
      <c r="F13" s="63"/>
      <c r="G13" s="109"/>
      <c r="H13" s="63"/>
      <c r="I13" s="102"/>
      <c r="J13" s="63"/>
      <c r="K13" s="102"/>
      <c r="L13" s="63"/>
      <c r="M13" s="78"/>
      <c r="N13" s="63"/>
      <c r="O13" s="63"/>
    </row>
    <row r="14" spans="1:16" s="79" customFormat="1" ht="25.5">
      <c r="A14" s="170">
        <v>5</v>
      </c>
      <c r="B14" s="171" t="s">
        <v>265</v>
      </c>
      <c r="C14" s="74"/>
      <c r="D14" s="172"/>
      <c r="E14" s="76"/>
      <c r="F14" s="77"/>
      <c r="G14" s="78"/>
      <c r="H14" s="77"/>
      <c r="I14" s="78"/>
      <c r="J14" s="77"/>
      <c r="K14" s="78"/>
      <c r="L14" s="77"/>
      <c r="M14" s="78"/>
      <c r="N14" s="77"/>
      <c r="O14" s="77"/>
    </row>
    <row r="15" spans="1:16" s="79" customFormat="1" ht="38.25">
      <c r="A15" s="140" t="s">
        <v>279</v>
      </c>
      <c r="B15" s="173" t="s">
        <v>267</v>
      </c>
      <c r="C15" s="74" t="s">
        <v>223</v>
      </c>
      <c r="D15" s="75">
        <v>2225</v>
      </c>
      <c r="E15" s="76"/>
      <c r="F15" s="77"/>
      <c r="G15" s="78"/>
      <c r="H15" s="77"/>
      <c r="I15" s="78"/>
      <c r="J15" s="77"/>
      <c r="K15" s="78"/>
      <c r="L15" s="77"/>
      <c r="M15" s="78"/>
      <c r="N15" s="77"/>
      <c r="O15" s="77"/>
    </row>
    <row r="16" spans="1:16" s="79" customFormat="1" ht="38.25">
      <c r="A16" s="140" t="s">
        <v>281</v>
      </c>
      <c r="B16" s="173" t="s">
        <v>269</v>
      </c>
      <c r="C16" s="74" t="s">
        <v>223</v>
      </c>
      <c r="D16" s="75">
        <f>D15</f>
        <v>2225</v>
      </c>
      <c r="E16" s="76"/>
      <c r="F16" s="77"/>
      <c r="G16" s="78"/>
      <c r="H16" s="77"/>
      <c r="I16" s="78"/>
      <c r="J16" s="77"/>
      <c r="K16" s="78"/>
      <c r="L16" s="77"/>
      <c r="M16" s="78"/>
      <c r="N16" s="77"/>
      <c r="O16" s="77"/>
      <c r="P16" s="174"/>
    </row>
    <row r="17" spans="1:16" s="79" customFormat="1" ht="38.25">
      <c r="A17" s="140" t="s">
        <v>27</v>
      </c>
      <c r="B17" s="73" t="s">
        <v>271</v>
      </c>
      <c r="C17" s="74" t="s">
        <v>220</v>
      </c>
      <c r="D17" s="75">
        <v>197</v>
      </c>
      <c r="E17" s="76"/>
      <c r="F17" s="77"/>
      <c r="G17" s="78"/>
      <c r="H17" s="77"/>
      <c r="I17" s="78"/>
      <c r="J17" s="77"/>
      <c r="K17" s="78"/>
      <c r="L17" s="77"/>
      <c r="M17" s="78"/>
      <c r="N17" s="77"/>
      <c r="O17" s="77"/>
    </row>
    <row r="18" spans="1:16" s="79" customFormat="1" ht="38.25">
      <c r="A18" s="140" t="s">
        <v>28</v>
      </c>
      <c r="B18" s="73" t="s">
        <v>273</v>
      </c>
      <c r="C18" s="74" t="s">
        <v>220</v>
      </c>
      <c r="D18" s="75">
        <v>394</v>
      </c>
      <c r="E18" s="76"/>
      <c r="F18" s="77"/>
      <c r="G18" s="78"/>
      <c r="H18" s="77"/>
      <c r="I18" s="78"/>
      <c r="J18" s="77"/>
      <c r="K18" s="78"/>
      <c r="L18" s="77"/>
      <c r="M18" s="78"/>
      <c r="N18" s="77"/>
      <c r="O18" s="77"/>
    </row>
    <row r="19" spans="1:16" s="79" customFormat="1" ht="89.25">
      <c r="A19" s="140" t="s">
        <v>29</v>
      </c>
      <c r="B19" s="105" t="s">
        <v>275</v>
      </c>
      <c r="C19" s="106" t="s">
        <v>220</v>
      </c>
      <c r="D19" s="107">
        <v>1862</v>
      </c>
      <c r="E19" s="101"/>
      <c r="F19" s="63"/>
      <c r="G19" s="102"/>
      <c r="H19" s="63"/>
      <c r="I19" s="102"/>
      <c r="J19" s="63"/>
      <c r="K19" s="78"/>
      <c r="L19" s="77"/>
      <c r="M19" s="78"/>
      <c r="N19" s="77"/>
      <c r="O19" s="77"/>
    </row>
    <row r="20" spans="1:16" s="79" customFormat="1" ht="25.5">
      <c r="A20" s="140" t="s">
        <v>30</v>
      </c>
      <c r="B20" s="175" t="s">
        <v>277</v>
      </c>
      <c r="C20" s="103" t="s">
        <v>223</v>
      </c>
      <c r="D20" s="176">
        <v>2225</v>
      </c>
      <c r="E20" s="176"/>
      <c r="F20" s="63"/>
      <c r="G20" s="142"/>
      <c r="H20" s="142"/>
      <c r="I20" s="142"/>
      <c r="J20" s="142"/>
      <c r="K20" s="142"/>
      <c r="L20" s="142"/>
      <c r="M20" s="142"/>
      <c r="N20" s="142"/>
      <c r="O20" s="142"/>
      <c r="P20" s="174"/>
    </row>
    <row r="21" spans="1:16" s="79" customFormat="1">
      <c r="A21" s="170">
        <v>6</v>
      </c>
      <c r="B21" s="171" t="s">
        <v>278</v>
      </c>
      <c r="C21" s="74"/>
      <c r="D21" s="172"/>
      <c r="E21" s="76"/>
      <c r="F21" s="77"/>
      <c r="G21" s="78"/>
      <c r="H21" s="77"/>
      <c r="I21" s="78"/>
      <c r="J21" s="77"/>
      <c r="K21" s="78"/>
      <c r="L21" s="77"/>
      <c r="M21" s="78"/>
      <c r="N21" s="77"/>
      <c r="O21" s="77"/>
    </row>
    <row r="22" spans="1:16" s="95" customFormat="1" ht="38.25">
      <c r="A22" s="92" t="s">
        <v>284</v>
      </c>
      <c r="B22" s="110" t="s">
        <v>280</v>
      </c>
      <c r="C22" s="111" t="s">
        <v>220</v>
      </c>
      <c r="D22" s="100">
        <v>1</v>
      </c>
      <c r="E22" s="101"/>
      <c r="F22" s="63"/>
      <c r="G22" s="102"/>
      <c r="H22" s="63"/>
      <c r="I22" s="102"/>
      <c r="J22" s="63"/>
      <c r="K22" s="102"/>
      <c r="L22" s="63"/>
      <c r="M22" s="102"/>
      <c r="N22" s="63"/>
      <c r="O22" s="63"/>
    </row>
    <row r="23" spans="1:16" s="79" customFormat="1" ht="89.25">
      <c r="A23" s="92" t="s">
        <v>286</v>
      </c>
      <c r="B23" s="105" t="s">
        <v>282</v>
      </c>
      <c r="C23" s="106" t="s">
        <v>220</v>
      </c>
      <c r="D23" s="107">
        <v>2</v>
      </c>
      <c r="E23" s="101"/>
      <c r="F23" s="63"/>
      <c r="G23" s="102"/>
      <c r="H23" s="63"/>
      <c r="I23" s="102"/>
      <c r="J23" s="63"/>
      <c r="K23" s="78"/>
      <c r="L23" s="77"/>
      <c r="M23" s="78"/>
      <c r="N23" s="77"/>
      <c r="O23" s="77"/>
    </row>
    <row r="24" spans="1:16" s="79" customFormat="1" ht="25.5">
      <c r="A24" s="140">
        <v>7</v>
      </c>
      <c r="B24" s="173" t="s">
        <v>296</v>
      </c>
      <c r="C24" s="74" t="s">
        <v>223</v>
      </c>
      <c r="D24" s="75">
        <v>492</v>
      </c>
      <c r="E24" s="76"/>
      <c r="F24" s="63"/>
      <c r="G24" s="78"/>
      <c r="H24" s="77"/>
      <c r="I24" s="78"/>
      <c r="J24" s="77"/>
      <c r="K24" s="78"/>
      <c r="L24" s="77"/>
      <c r="M24" s="78"/>
      <c r="N24" s="77"/>
      <c r="O24" s="77"/>
    </row>
    <row r="25" spans="1:16" s="79" customFormat="1" ht="25.5">
      <c r="A25" s="140">
        <v>8</v>
      </c>
      <c r="B25" s="173" t="s">
        <v>22</v>
      </c>
      <c r="C25" s="74" t="s">
        <v>96</v>
      </c>
      <c r="D25" s="75">
        <v>1</v>
      </c>
      <c r="E25" s="76"/>
      <c r="F25" s="63"/>
      <c r="G25" s="151"/>
      <c r="H25" s="135"/>
      <c r="I25" s="78"/>
      <c r="J25" s="135"/>
      <c r="K25" s="78"/>
      <c r="L25" s="77"/>
      <c r="M25" s="78"/>
      <c r="N25" s="77"/>
      <c r="O25" s="77"/>
    </row>
    <row r="26" spans="1:16" s="79" customFormat="1" ht="25.5">
      <c r="A26" s="140">
        <v>9</v>
      </c>
      <c r="B26" s="173" t="s">
        <v>300</v>
      </c>
      <c r="C26" s="74" t="s">
        <v>96</v>
      </c>
      <c r="D26" s="75">
        <v>1</v>
      </c>
      <c r="E26" s="76"/>
      <c r="F26" s="63"/>
      <c r="G26" s="151"/>
      <c r="H26" s="135"/>
      <c r="I26" s="78"/>
      <c r="J26" s="135"/>
      <c r="K26" s="78"/>
      <c r="L26" s="77"/>
      <c r="M26" s="78"/>
      <c r="N26" s="77"/>
      <c r="O26" s="77"/>
    </row>
    <row r="27" spans="1:16" s="95" customFormat="1" ht="25.5">
      <c r="A27" s="140">
        <v>10</v>
      </c>
      <c r="B27" s="147" t="s">
        <v>301</v>
      </c>
      <c r="C27" s="103" t="s">
        <v>96</v>
      </c>
      <c r="D27" s="177">
        <v>1</v>
      </c>
      <c r="E27" s="178"/>
      <c r="F27" s="63"/>
      <c r="G27" s="179"/>
      <c r="H27" s="142"/>
      <c r="I27" s="165"/>
      <c r="J27" s="138"/>
      <c r="K27" s="165"/>
      <c r="L27" s="168"/>
      <c r="M27" s="165"/>
      <c r="N27" s="168"/>
      <c r="O27" s="138"/>
    </row>
    <row r="28" spans="1:16" s="95" customFormat="1" ht="102">
      <c r="A28" s="140">
        <v>11</v>
      </c>
      <c r="B28" s="110" t="s">
        <v>302</v>
      </c>
      <c r="C28" s="111" t="s">
        <v>303</v>
      </c>
      <c r="D28" s="100">
        <v>18</v>
      </c>
      <c r="E28" s="101"/>
      <c r="F28" s="63"/>
      <c r="G28" s="102"/>
      <c r="H28" s="63"/>
      <c r="I28" s="102"/>
      <c r="J28" s="63"/>
      <c r="K28" s="102"/>
      <c r="L28" s="63"/>
      <c r="M28" s="102"/>
      <c r="N28" s="63"/>
      <c r="O28" s="63"/>
    </row>
    <row r="29" spans="1:16" s="95" customFormat="1" ht="102">
      <c r="A29" s="140">
        <v>12</v>
      </c>
      <c r="B29" s="110" t="s">
        <v>304</v>
      </c>
      <c r="C29" s="111" t="s">
        <v>303</v>
      </c>
      <c r="D29" s="100">
        <v>28</v>
      </c>
      <c r="E29" s="101"/>
      <c r="F29" s="63"/>
      <c r="G29" s="102"/>
      <c r="H29" s="63"/>
      <c r="I29" s="102"/>
      <c r="J29" s="63"/>
      <c r="K29" s="102"/>
      <c r="L29" s="63"/>
      <c r="M29" s="102"/>
      <c r="N29" s="63"/>
      <c r="O29" s="63"/>
    </row>
    <row r="30" spans="1:16" s="95" customFormat="1" ht="38.25">
      <c r="A30" s="140">
        <v>13</v>
      </c>
      <c r="B30" s="110" t="s">
        <v>305</v>
      </c>
      <c r="C30" s="111" t="s">
        <v>96</v>
      </c>
      <c r="D30" s="100">
        <v>24</v>
      </c>
      <c r="E30" s="101"/>
      <c r="F30" s="63"/>
      <c r="G30" s="102"/>
      <c r="H30" s="77"/>
      <c r="I30" s="102"/>
      <c r="J30" s="63"/>
      <c r="K30" s="102"/>
      <c r="L30" s="63"/>
      <c r="M30" s="102"/>
      <c r="N30" s="63"/>
      <c r="O30" s="63"/>
    </row>
    <row r="31" spans="1:16" s="95" customFormat="1" ht="25.5">
      <c r="A31" s="140">
        <v>14</v>
      </c>
      <c r="B31" s="98" t="s">
        <v>306</v>
      </c>
      <c r="C31" s="99" t="s">
        <v>103</v>
      </c>
      <c r="D31" s="133">
        <v>591</v>
      </c>
      <c r="E31" s="101"/>
      <c r="F31" s="63"/>
      <c r="G31" s="102"/>
      <c r="H31" s="77"/>
      <c r="I31" s="102"/>
      <c r="J31" s="63"/>
      <c r="K31" s="102"/>
      <c r="L31" s="63"/>
      <c r="M31" s="102"/>
      <c r="N31" s="63"/>
      <c r="O31" s="63"/>
    </row>
    <row r="32" spans="1:16" s="95" customFormat="1" ht="25.5">
      <c r="A32" s="140">
        <v>15</v>
      </c>
      <c r="B32" s="98" t="s">
        <v>26</v>
      </c>
      <c r="C32" s="99" t="s">
        <v>103</v>
      </c>
      <c r="D32" s="133">
        <v>493</v>
      </c>
      <c r="E32" s="101"/>
      <c r="F32" s="63"/>
      <c r="G32" s="102"/>
      <c r="H32" s="77"/>
      <c r="I32" s="102"/>
      <c r="J32" s="63"/>
      <c r="K32" s="102"/>
      <c r="L32" s="63"/>
      <c r="M32" s="102"/>
      <c r="N32" s="63"/>
      <c r="O32" s="63"/>
    </row>
    <row r="33" spans="1:15" s="95" customFormat="1" ht="25.5">
      <c r="A33" s="140">
        <v>16</v>
      </c>
      <c r="B33" s="110" t="s">
        <v>310</v>
      </c>
      <c r="C33" s="111" t="s">
        <v>96</v>
      </c>
      <c r="D33" s="75">
        <v>1</v>
      </c>
      <c r="E33" s="76"/>
      <c r="F33" s="63"/>
      <c r="G33" s="102"/>
      <c r="H33" s="77"/>
      <c r="I33" s="78"/>
      <c r="J33" s="63"/>
      <c r="K33" s="102"/>
      <c r="L33" s="63"/>
      <c r="M33" s="102"/>
      <c r="N33" s="63"/>
      <c r="O33" s="63"/>
    </row>
    <row r="34" spans="1:15" s="95" customFormat="1">
      <c r="A34" s="140">
        <v>17</v>
      </c>
      <c r="B34" s="110" t="s">
        <v>23</v>
      </c>
      <c r="C34" s="111" t="s">
        <v>103</v>
      </c>
      <c r="D34" s="100">
        <v>1576</v>
      </c>
      <c r="E34" s="101"/>
      <c r="F34" s="63"/>
      <c r="G34" s="102"/>
      <c r="H34" s="63"/>
      <c r="I34" s="102"/>
      <c r="J34" s="63"/>
      <c r="K34" s="102"/>
      <c r="L34" s="63"/>
      <c r="M34" s="102"/>
      <c r="N34" s="63"/>
      <c r="O34" s="63"/>
    </row>
    <row r="35" spans="1:15" s="95" customFormat="1">
      <c r="A35" s="140">
        <v>18</v>
      </c>
      <c r="B35" s="110" t="s">
        <v>307</v>
      </c>
      <c r="C35" s="111" t="s">
        <v>103</v>
      </c>
      <c r="D35" s="100">
        <v>6</v>
      </c>
      <c r="E35" s="101"/>
      <c r="F35" s="63"/>
      <c r="G35" s="102"/>
      <c r="H35" s="63"/>
      <c r="I35" s="102"/>
      <c r="J35" s="63"/>
      <c r="K35" s="102"/>
      <c r="L35" s="63"/>
      <c r="M35" s="102"/>
      <c r="N35" s="63"/>
      <c r="O35" s="63"/>
    </row>
    <row r="36" spans="1:15" s="95" customFormat="1" ht="25.5">
      <c r="A36" s="140">
        <v>19</v>
      </c>
      <c r="B36" s="110" t="s">
        <v>24</v>
      </c>
      <c r="C36" s="111" t="s">
        <v>103</v>
      </c>
      <c r="D36" s="100">
        <v>1576</v>
      </c>
      <c r="E36" s="101"/>
      <c r="F36" s="63"/>
      <c r="G36" s="102"/>
      <c r="H36" s="63"/>
      <c r="I36" s="102"/>
      <c r="J36" s="63"/>
      <c r="K36" s="102"/>
      <c r="L36" s="63"/>
      <c r="M36" s="102"/>
      <c r="N36" s="63"/>
      <c r="O36" s="63"/>
    </row>
    <row r="37" spans="1:15" s="37" customFormat="1">
      <c r="A37" s="38"/>
      <c r="B37" s="23" t="s">
        <v>58</v>
      </c>
      <c r="C37" s="39"/>
      <c r="D37" s="38"/>
      <c r="E37" s="40"/>
      <c r="F37" s="41"/>
      <c r="G37" s="43"/>
      <c r="H37" s="42"/>
      <c r="I37" s="43"/>
      <c r="J37" s="42"/>
      <c r="K37" s="43"/>
      <c r="L37" s="42"/>
      <c r="M37" s="43"/>
      <c r="N37" s="42"/>
      <c r="O37" s="64"/>
    </row>
    <row r="38" spans="1:15">
      <c r="J38" s="15" t="s">
        <v>94</v>
      </c>
      <c r="K38" s="14"/>
      <c r="L38" s="14"/>
      <c r="M38" s="14">
        <f>M37*5%</f>
        <v>0</v>
      </c>
      <c r="N38" s="14"/>
      <c r="O38" s="44">
        <f>M38</f>
        <v>0</v>
      </c>
    </row>
    <row r="39" spans="1:15">
      <c r="J39" s="15" t="s">
        <v>85</v>
      </c>
      <c r="K39" s="45">
        <f>SUM(K37:K38)</f>
        <v>0</v>
      </c>
      <c r="L39" s="45">
        <f>SUM(L37:L38)</f>
        <v>0</v>
      </c>
      <c r="M39" s="45">
        <f>SUM(M37:M38)</f>
        <v>0</v>
      </c>
      <c r="N39" s="45">
        <f>SUM(N37:N38)</f>
        <v>0</v>
      </c>
      <c r="O39" s="46">
        <f>SUM(O37:O38)</f>
        <v>0</v>
      </c>
    </row>
    <row r="40" spans="1:15">
      <c r="J40" s="15"/>
      <c r="K40" s="65"/>
      <c r="L40" s="65"/>
      <c r="M40" s="65"/>
      <c r="N40" s="65"/>
      <c r="O40" s="66"/>
    </row>
    <row r="41" spans="1:15">
      <c r="B41" s="47" t="s">
        <v>92</v>
      </c>
      <c r="E41" s="48"/>
    </row>
    <row r="42" spans="1:15">
      <c r="E42" s="48"/>
    </row>
  </sheetData>
  <mergeCells count="6">
    <mergeCell ref="E7:J7"/>
    <mergeCell ref="K7:O7"/>
    <mergeCell ref="A7:A8"/>
    <mergeCell ref="B7:B8"/>
    <mergeCell ref="C7:C8"/>
    <mergeCell ref="D7:D8"/>
  </mergeCells>
  <phoneticPr fontId="2" type="noConversion"/>
  <pageMargins left="0.74803149606299213" right="0.74803149606299213" top="1.0236220472440944" bottom="0.98425196850393704" header="0.51181102362204722" footer="0.51181102362204722"/>
  <pageSetup paperSize="9" orientation="landscape" horizontalDpi="4294967292" verticalDpi="360" r:id="rId1"/>
  <headerFooter alignWithMargins="0">
    <oddHeader>&amp;C&amp;12LOKĀLĀ TĀME Nr. 2-3
&amp;"Arial,Bold"&amp;UGRUNTS DARBI PROJEKTĒJAMĀS KSS-1,  TERITORIJĀ UN K1, K1sp TĪKLU ZONĀ.</oddHeader>
    <oddFooter>&amp;C&amp;8&amp;P&amp;R&amp;8&amp;D</oddFooter>
  </headerFooter>
  <drawing r:id="rId2"/>
</worksheet>
</file>

<file path=xl/worksheets/sheet19.xml><?xml version="1.0" encoding="utf-8"?>
<worksheet xmlns="http://schemas.openxmlformats.org/spreadsheetml/2006/main" xmlns:r="http://schemas.openxmlformats.org/officeDocument/2006/relationships">
  <dimension ref="A1:P29"/>
  <sheetViews>
    <sheetView workbookViewId="0">
      <selection activeCell="J38" sqref="J38"/>
    </sheetView>
  </sheetViews>
  <sheetFormatPr defaultRowHeight="12.75"/>
  <cols>
    <col min="1" max="1" width="5.7109375" style="3" customWidth="1"/>
    <col min="2" max="2" width="31.85546875" style="1" customWidth="1"/>
    <col min="3" max="3" width="4.7109375" style="2" customWidth="1"/>
    <col min="4" max="4" width="6.85546875" style="3" customWidth="1"/>
    <col min="5" max="5" width="6.28515625" style="3" customWidth="1"/>
    <col min="6" max="6" width="6.5703125" style="4" customWidth="1"/>
    <col min="7" max="7" width="6.42578125" style="5" customWidth="1"/>
    <col min="8" max="8" width="7.5703125" style="5" customWidth="1"/>
    <col min="9" max="9" width="6.28515625" style="5" customWidth="1"/>
    <col min="10" max="10" width="6.5703125" style="5" customWidth="1"/>
    <col min="11" max="14" width="8.42578125" style="5" customWidth="1"/>
    <col min="15" max="15" width="9.42578125" style="6" customWidth="1"/>
    <col min="16" max="16384" width="9.140625" style="6"/>
  </cols>
  <sheetData>
    <row r="1" spans="1:16" ht="14.25">
      <c r="A1" s="50" t="s">
        <v>59</v>
      </c>
      <c r="B1" s="51"/>
      <c r="C1" s="52" t="s">
        <v>100</v>
      </c>
      <c r="D1" s="53"/>
      <c r="E1" s="53"/>
      <c r="F1" s="54"/>
      <c r="G1" s="55"/>
      <c r="H1" s="55"/>
      <c r="I1" s="55"/>
      <c r="J1" s="55"/>
      <c r="K1" s="55"/>
      <c r="L1" s="55"/>
      <c r="M1" s="55"/>
      <c r="N1" s="55"/>
      <c r="O1" s="56"/>
    </row>
    <row r="2" spans="1:16" ht="15">
      <c r="A2" s="50" t="s">
        <v>60</v>
      </c>
      <c r="B2" s="51"/>
      <c r="C2" s="57" t="s">
        <v>98</v>
      </c>
      <c r="D2" s="53"/>
      <c r="E2" s="53"/>
      <c r="F2" s="54"/>
      <c r="G2" s="55"/>
      <c r="H2" s="55"/>
      <c r="I2" s="55"/>
      <c r="J2" s="55"/>
      <c r="K2" s="55"/>
      <c r="L2" s="55"/>
      <c r="M2" s="55"/>
      <c r="N2" s="55"/>
      <c r="O2" s="56"/>
    </row>
    <row r="3" spans="1:16" ht="15">
      <c r="A3" s="50" t="s">
        <v>61</v>
      </c>
      <c r="B3" s="51"/>
      <c r="C3" s="57" t="s">
        <v>101</v>
      </c>
      <c r="D3" s="53"/>
      <c r="E3" s="53"/>
      <c r="F3" s="54"/>
      <c r="G3" s="55"/>
      <c r="H3" s="55"/>
      <c r="I3" s="55"/>
      <c r="J3" s="55"/>
      <c r="K3" s="55"/>
      <c r="L3" s="55"/>
      <c r="M3" s="55"/>
      <c r="N3" s="55"/>
      <c r="O3" s="56"/>
    </row>
    <row r="4" spans="1:16" ht="14.25">
      <c r="A4" s="50" t="s">
        <v>62</v>
      </c>
      <c r="B4" s="51"/>
      <c r="C4" s="58"/>
      <c r="D4" s="53"/>
      <c r="E4" s="53"/>
      <c r="F4" s="54"/>
      <c r="G4" s="55"/>
      <c r="H4" s="55"/>
      <c r="I4" s="55"/>
      <c r="J4" s="55"/>
      <c r="K4" s="55"/>
      <c r="L4" s="55"/>
      <c r="M4" s="55"/>
      <c r="N4" s="55"/>
      <c r="O4" s="56"/>
    </row>
    <row r="5" spans="1:16" ht="14.25">
      <c r="A5" s="50" t="s">
        <v>443</v>
      </c>
      <c r="B5" s="51"/>
      <c r="C5" s="59"/>
      <c r="D5" s="53"/>
      <c r="E5" s="53"/>
      <c r="F5" s="54"/>
      <c r="G5" s="55"/>
      <c r="H5" s="55"/>
      <c r="I5" s="55"/>
      <c r="J5" s="55"/>
      <c r="K5" s="55"/>
      <c r="L5" s="55"/>
      <c r="M5" s="55"/>
      <c r="N5" s="60" t="s">
        <v>93</v>
      </c>
      <c r="O5" s="61">
        <f>O26</f>
        <v>0</v>
      </c>
    </row>
    <row r="6" spans="1:16" ht="14.25">
      <c r="A6" s="50"/>
      <c r="B6" s="51"/>
      <c r="C6" s="59"/>
      <c r="D6" s="53"/>
      <c r="E6" s="53"/>
      <c r="F6" s="54"/>
      <c r="G6" s="55"/>
      <c r="H6" s="55"/>
      <c r="I6" s="55"/>
      <c r="J6" s="55"/>
      <c r="K6" s="55"/>
      <c r="L6" s="55"/>
      <c r="M6" s="55"/>
      <c r="N6" s="55"/>
      <c r="O6" s="56"/>
    </row>
    <row r="7" spans="1:16" ht="20.25" customHeight="1">
      <c r="A7" s="207" t="s">
        <v>63</v>
      </c>
      <c r="B7" s="222" t="s">
        <v>64</v>
      </c>
      <c r="C7" s="218" t="s">
        <v>65</v>
      </c>
      <c r="D7" s="207" t="s">
        <v>66</v>
      </c>
      <c r="E7" s="215" t="s">
        <v>67</v>
      </c>
      <c r="F7" s="215"/>
      <c r="G7" s="215"/>
      <c r="H7" s="215"/>
      <c r="I7" s="215"/>
      <c r="J7" s="220"/>
      <c r="K7" s="221" t="s">
        <v>76</v>
      </c>
      <c r="L7" s="215"/>
      <c r="M7" s="215"/>
      <c r="N7" s="215"/>
      <c r="O7" s="220"/>
      <c r="P7" s="9"/>
    </row>
    <row r="8" spans="1:16" ht="78.75" customHeight="1">
      <c r="A8" s="208"/>
      <c r="B8" s="223"/>
      <c r="C8" s="219"/>
      <c r="D8" s="208"/>
      <c r="E8" s="7" t="s">
        <v>68</v>
      </c>
      <c r="F8" s="7" t="s">
        <v>69</v>
      </c>
      <c r="G8" s="8" t="s">
        <v>70</v>
      </c>
      <c r="H8" s="8" t="s">
        <v>71</v>
      </c>
      <c r="I8" s="8" t="s">
        <v>72</v>
      </c>
      <c r="J8" s="8" t="s">
        <v>74</v>
      </c>
      <c r="K8" s="8" t="s">
        <v>75</v>
      </c>
      <c r="L8" s="8" t="s">
        <v>70</v>
      </c>
      <c r="M8" s="8" t="s">
        <v>71</v>
      </c>
      <c r="N8" s="8" t="s">
        <v>72</v>
      </c>
      <c r="O8" s="8" t="s">
        <v>73</v>
      </c>
    </row>
    <row r="9" spans="1:16">
      <c r="A9" s="17"/>
      <c r="B9" s="32"/>
      <c r="C9" s="33"/>
      <c r="D9" s="25"/>
      <c r="E9" s="34"/>
      <c r="F9" s="29"/>
      <c r="G9" s="35"/>
      <c r="H9" s="31"/>
      <c r="I9" s="35"/>
      <c r="J9" s="31"/>
      <c r="K9" s="35"/>
      <c r="L9" s="31"/>
      <c r="M9" s="35"/>
      <c r="N9" s="31"/>
      <c r="O9" s="36"/>
    </row>
    <row r="10" spans="1:16" s="95" customFormat="1" ht="140.25">
      <c r="A10" s="92">
        <v>1</v>
      </c>
      <c r="B10" s="149" t="s">
        <v>31</v>
      </c>
      <c r="C10" s="106" t="s">
        <v>96</v>
      </c>
      <c r="D10" s="150">
        <v>1</v>
      </c>
      <c r="E10" s="137"/>
      <c r="F10" s="138"/>
      <c r="G10" s="139"/>
      <c r="H10" s="144"/>
      <c r="I10" s="102"/>
      <c r="J10" s="145"/>
      <c r="K10" s="102"/>
      <c r="L10" s="63"/>
      <c r="M10" s="78"/>
      <c r="N10" s="63"/>
      <c r="O10" s="63"/>
    </row>
    <row r="11" spans="1:16" s="95" customFormat="1">
      <c r="A11" s="92">
        <v>2</v>
      </c>
      <c r="B11" s="171" t="s">
        <v>311</v>
      </c>
      <c r="C11" s="74"/>
      <c r="D11" s="180"/>
      <c r="E11" s="76"/>
      <c r="F11" s="63"/>
      <c r="G11" s="134"/>
      <c r="H11" s="144"/>
      <c r="I11" s="102"/>
      <c r="J11" s="145"/>
      <c r="K11" s="102"/>
      <c r="L11" s="63"/>
      <c r="M11" s="78"/>
      <c r="N11" s="63"/>
      <c r="O11" s="63"/>
    </row>
    <row r="12" spans="1:16" s="95" customFormat="1" ht="51">
      <c r="A12" s="92" t="s">
        <v>312</v>
      </c>
      <c r="B12" s="110" t="s">
        <v>313</v>
      </c>
      <c r="C12" s="111" t="s">
        <v>220</v>
      </c>
      <c r="D12" s="100">
        <v>7.68</v>
      </c>
      <c r="E12" s="101"/>
      <c r="F12" s="63"/>
      <c r="G12" s="102"/>
      <c r="H12" s="63"/>
      <c r="I12" s="102"/>
      <c r="J12" s="63"/>
      <c r="K12" s="102"/>
      <c r="L12" s="63"/>
      <c r="M12" s="102"/>
      <c r="N12" s="63"/>
      <c r="O12" s="63"/>
    </row>
    <row r="13" spans="1:16" s="95" customFormat="1" ht="25.5">
      <c r="A13" s="92" t="s">
        <v>314</v>
      </c>
      <c r="B13" s="110" t="s">
        <v>315</v>
      </c>
      <c r="C13" s="111" t="s">
        <v>220</v>
      </c>
      <c r="D13" s="100">
        <v>2.2000000000000002</v>
      </c>
      <c r="E13" s="101"/>
      <c r="F13" s="63"/>
      <c r="G13" s="102"/>
      <c r="H13" s="63"/>
      <c r="I13" s="102"/>
      <c r="J13" s="63"/>
      <c r="K13" s="102"/>
      <c r="L13" s="63"/>
      <c r="M13" s="102"/>
      <c r="N13" s="63"/>
      <c r="O13" s="63"/>
    </row>
    <row r="14" spans="1:16" s="95" customFormat="1">
      <c r="A14" s="92" t="s">
        <v>316</v>
      </c>
      <c r="B14" s="110" t="s">
        <v>317</v>
      </c>
      <c r="C14" s="111" t="s">
        <v>240</v>
      </c>
      <c r="D14" s="100">
        <v>605</v>
      </c>
      <c r="E14" s="101"/>
      <c r="F14" s="63"/>
      <c r="G14" s="102"/>
      <c r="H14" s="63"/>
      <c r="I14" s="102"/>
      <c r="J14" s="63"/>
      <c r="K14" s="102"/>
      <c r="L14" s="63"/>
      <c r="M14" s="102"/>
      <c r="N14" s="63"/>
      <c r="O14" s="63"/>
    </row>
    <row r="15" spans="1:16" s="95" customFormat="1" ht="38.25">
      <c r="A15" s="92">
        <v>3</v>
      </c>
      <c r="B15" s="105" t="s">
        <v>32</v>
      </c>
      <c r="C15" s="106" t="s">
        <v>96</v>
      </c>
      <c r="D15" s="107">
        <v>1</v>
      </c>
      <c r="E15" s="137"/>
      <c r="F15" s="138"/>
      <c r="G15" s="148"/>
      <c r="H15" s="77"/>
      <c r="I15" s="102"/>
      <c r="J15" s="63"/>
      <c r="K15" s="102"/>
      <c r="L15" s="63"/>
      <c r="M15" s="78"/>
      <c r="N15" s="63"/>
      <c r="O15" s="63"/>
    </row>
    <row r="16" spans="1:16" s="95" customFormat="1" ht="38.25">
      <c r="A16" s="92">
        <v>4</v>
      </c>
      <c r="B16" s="105" t="s">
        <v>33</v>
      </c>
      <c r="C16" s="199" t="s">
        <v>96</v>
      </c>
      <c r="D16" s="107">
        <v>1</v>
      </c>
      <c r="E16" s="137"/>
      <c r="F16" s="77"/>
      <c r="G16" s="148"/>
      <c r="H16" s="77"/>
      <c r="I16" s="78"/>
      <c r="J16" s="144"/>
      <c r="K16" s="102"/>
      <c r="L16" s="63"/>
      <c r="M16" s="78"/>
      <c r="N16" s="63"/>
      <c r="O16" s="63"/>
    </row>
    <row r="17" spans="1:15" s="79" customFormat="1" ht="114.75">
      <c r="A17" s="92">
        <v>5</v>
      </c>
      <c r="B17" s="105" t="s">
        <v>36</v>
      </c>
      <c r="C17" s="106" t="s">
        <v>103</v>
      </c>
      <c r="D17" s="107">
        <v>93</v>
      </c>
      <c r="E17" s="137"/>
      <c r="F17" s="63"/>
      <c r="G17" s="148"/>
      <c r="H17" s="77"/>
      <c r="I17" s="78"/>
      <c r="J17" s="77"/>
      <c r="K17" s="78"/>
      <c r="L17" s="77"/>
      <c r="M17" s="78"/>
      <c r="N17" s="77"/>
      <c r="O17" s="77"/>
    </row>
    <row r="18" spans="1:15" s="79" customFormat="1">
      <c r="A18" s="92">
        <v>6</v>
      </c>
      <c r="B18" s="149" t="s">
        <v>211</v>
      </c>
      <c r="C18" s="106" t="s">
        <v>96</v>
      </c>
      <c r="D18" s="150">
        <v>1</v>
      </c>
      <c r="E18" s="137"/>
      <c r="F18" s="63"/>
      <c r="G18" s="148"/>
      <c r="H18" s="77"/>
      <c r="I18" s="78"/>
      <c r="J18" s="77"/>
      <c r="K18" s="78"/>
      <c r="L18" s="77"/>
      <c r="M18" s="78"/>
      <c r="N18" s="77"/>
      <c r="O18" s="77"/>
    </row>
    <row r="19" spans="1:15" s="79" customFormat="1">
      <c r="A19" s="92">
        <v>7</v>
      </c>
      <c r="B19" s="149" t="s">
        <v>212</v>
      </c>
      <c r="C19" s="106" t="s">
        <v>96</v>
      </c>
      <c r="D19" s="150">
        <v>1</v>
      </c>
      <c r="E19" s="137"/>
      <c r="F19" s="63"/>
      <c r="G19" s="148"/>
      <c r="H19" s="77"/>
      <c r="I19" s="78"/>
      <c r="J19" s="77"/>
      <c r="K19" s="78"/>
      <c r="L19" s="77"/>
      <c r="M19" s="78"/>
      <c r="N19" s="77"/>
      <c r="O19" s="77"/>
    </row>
    <row r="20" spans="1:15" s="79" customFormat="1" ht="25.5">
      <c r="A20" s="92">
        <v>8</v>
      </c>
      <c r="B20" s="105" t="s">
        <v>213</v>
      </c>
      <c r="C20" s="106" t="s">
        <v>103</v>
      </c>
      <c r="D20" s="107">
        <v>342</v>
      </c>
      <c r="E20" s="137"/>
      <c r="F20" s="138"/>
      <c r="G20" s="148"/>
      <c r="H20" s="77"/>
      <c r="I20" s="78"/>
      <c r="J20" s="77"/>
      <c r="K20" s="78"/>
      <c r="L20" s="77"/>
      <c r="M20" s="78"/>
      <c r="N20" s="77"/>
      <c r="O20" s="77"/>
    </row>
    <row r="21" spans="1:15" s="79" customFormat="1">
      <c r="A21" s="92">
        <v>9</v>
      </c>
      <c r="B21" s="149" t="s">
        <v>214</v>
      </c>
      <c r="C21" s="106" t="s">
        <v>96</v>
      </c>
      <c r="D21" s="150">
        <v>1</v>
      </c>
      <c r="E21" s="137"/>
      <c r="F21" s="63"/>
      <c r="G21" s="148"/>
      <c r="H21" s="77"/>
      <c r="I21" s="78"/>
      <c r="J21" s="77"/>
      <c r="K21" s="78"/>
      <c r="L21" s="77"/>
      <c r="M21" s="78"/>
      <c r="N21" s="77"/>
      <c r="O21" s="77"/>
    </row>
    <row r="22" spans="1:15" s="95" customFormat="1" ht="25.5">
      <c r="A22" s="92">
        <v>10</v>
      </c>
      <c r="B22" s="105" t="s">
        <v>34</v>
      </c>
      <c r="C22" s="106" t="s">
        <v>199</v>
      </c>
      <c r="D22" s="107">
        <v>19</v>
      </c>
      <c r="E22" s="101"/>
      <c r="F22" s="63"/>
      <c r="G22" s="109"/>
      <c r="H22" s="77"/>
      <c r="I22" s="102"/>
      <c r="J22" s="63"/>
      <c r="K22" s="102"/>
      <c r="L22" s="63"/>
      <c r="M22" s="102"/>
      <c r="N22" s="63"/>
      <c r="O22" s="63"/>
    </row>
    <row r="23" spans="1:15" s="95" customFormat="1" ht="178.5">
      <c r="A23" s="92">
        <v>11</v>
      </c>
      <c r="B23" s="73" t="s">
        <v>35</v>
      </c>
      <c r="C23" s="74" t="s">
        <v>96</v>
      </c>
      <c r="D23" s="75">
        <v>1</v>
      </c>
      <c r="E23" s="76"/>
      <c r="F23" s="63"/>
      <c r="G23" s="78"/>
      <c r="H23" s="77"/>
      <c r="I23" s="78"/>
      <c r="J23" s="135"/>
      <c r="K23" s="78"/>
      <c r="L23" s="77"/>
      <c r="M23" s="78"/>
      <c r="N23" s="77"/>
      <c r="O23" s="63"/>
    </row>
    <row r="24" spans="1:15" s="37" customFormat="1">
      <c r="A24" s="38"/>
      <c r="B24" s="23" t="s">
        <v>58</v>
      </c>
      <c r="C24" s="39"/>
      <c r="D24" s="38"/>
      <c r="E24" s="40"/>
      <c r="F24" s="41"/>
      <c r="G24" s="43"/>
      <c r="H24" s="42"/>
      <c r="I24" s="43"/>
      <c r="J24" s="42"/>
      <c r="K24" s="43"/>
      <c r="L24" s="42"/>
      <c r="M24" s="43"/>
      <c r="N24" s="42"/>
      <c r="O24" s="64"/>
    </row>
    <row r="25" spans="1:15">
      <c r="J25" s="15" t="s">
        <v>94</v>
      </c>
      <c r="K25" s="14"/>
      <c r="L25" s="14"/>
      <c r="M25" s="14">
        <f>M24*5%</f>
        <v>0</v>
      </c>
      <c r="N25" s="14"/>
      <c r="O25" s="44">
        <f>M25</f>
        <v>0</v>
      </c>
    </row>
    <row r="26" spans="1:15">
      <c r="J26" s="15" t="s">
        <v>85</v>
      </c>
      <c r="K26" s="45">
        <f>SUM(K24:K25)</f>
        <v>0</v>
      </c>
      <c r="L26" s="45">
        <f>SUM(L24:L25)</f>
        <v>0</v>
      </c>
      <c r="M26" s="45">
        <f>SUM(M24:M25)</f>
        <v>0</v>
      </c>
      <c r="N26" s="45">
        <f>SUM(N24:N25)</f>
        <v>0</v>
      </c>
      <c r="O26" s="46">
        <f>SUM(O24:O25)</f>
        <v>0</v>
      </c>
    </row>
    <row r="27" spans="1:15">
      <c r="J27" s="15"/>
      <c r="K27" s="65"/>
      <c r="L27" s="65"/>
      <c r="M27" s="65"/>
      <c r="N27" s="65"/>
      <c r="O27" s="66"/>
    </row>
    <row r="28" spans="1:15">
      <c r="B28" s="47" t="s">
        <v>92</v>
      </c>
      <c r="E28" s="48"/>
    </row>
    <row r="29" spans="1:15">
      <c r="E29" s="48"/>
    </row>
  </sheetData>
  <mergeCells count="6">
    <mergeCell ref="E7:J7"/>
    <mergeCell ref="K7:O7"/>
    <mergeCell ref="A7:A8"/>
    <mergeCell ref="B7:B8"/>
    <mergeCell ref="C7:C8"/>
    <mergeCell ref="D7:D8"/>
  </mergeCells>
  <phoneticPr fontId="2" type="noConversion"/>
  <pageMargins left="0.74803149606299213" right="0.74803149606299213" top="1.0236220472440944" bottom="0.98425196850393704" header="0.51181102362204722" footer="0.51181102362204722"/>
  <pageSetup paperSize="9" orientation="landscape" horizontalDpi="4294967292" verticalDpi="360" r:id="rId1"/>
  <headerFooter alignWithMargins="0">
    <oddHeader>&amp;C&amp;12LOKĀLĀ TĀME Nr. 2-4
&amp;"Arial,Bold"&amp;UBIOLOĢISKĀS SADZĪVES NOTEKŪDEŅU ATTĪRĪŠANAS IETAISES.</oddHeader>
    <oddFooter>&amp;C&amp;8&amp;P&amp;R&amp;8&amp;D</oddFooter>
  </headerFooter>
  <drawing r:id="rId2"/>
</worksheet>
</file>

<file path=xl/worksheets/sheet2.xml><?xml version="1.0" encoding="utf-8"?>
<worksheet xmlns="http://schemas.openxmlformats.org/spreadsheetml/2006/main" xmlns:r="http://schemas.openxmlformats.org/officeDocument/2006/relationships">
  <dimension ref="A1:J34"/>
  <sheetViews>
    <sheetView topLeftCell="A19" workbookViewId="0">
      <selection activeCell="F34" sqref="F34"/>
    </sheetView>
  </sheetViews>
  <sheetFormatPr defaultRowHeight="12.75"/>
  <cols>
    <col min="1" max="1" width="4.140625" style="3" customWidth="1"/>
    <col min="2" max="2" width="8.7109375" style="3" customWidth="1"/>
    <col min="3" max="3" width="27.5703125" style="1" customWidth="1"/>
    <col min="4" max="4" width="9.85546875" style="2" customWidth="1"/>
    <col min="5" max="5" width="9.140625" style="3"/>
    <col min="6" max="6" width="9.7109375" style="4" customWidth="1"/>
    <col min="7" max="8" width="9.140625" style="5"/>
    <col min="9" max="9" width="9.140625" style="6"/>
    <col min="10" max="10" width="14" style="6" customWidth="1"/>
    <col min="11" max="16384" width="9.140625" style="6"/>
  </cols>
  <sheetData>
    <row r="1" spans="1:9" ht="14.25">
      <c r="A1" s="10" t="s">
        <v>59</v>
      </c>
      <c r="B1" s="10"/>
      <c r="D1" s="52" t="s">
        <v>135</v>
      </c>
    </row>
    <row r="2" spans="1:9" ht="14.25">
      <c r="A2" s="10"/>
      <c r="B2" s="10"/>
      <c r="D2" s="52" t="s">
        <v>136</v>
      </c>
    </row>
    <row r="3" spans="1:9" ht="15">
      <c r="A3" s="10" t="s">
        <v>60</v>
      </c>
      <c r="B3" s="10"/>
      <c r="D3" s="57" t="s">
        <v>137</v>
      </c>
    </row>
    <row r="4" spans="1:9" ht="15">
      <c r="A4" s="10"/>
      <c r="B4" s="10"/>
      <c r="D4" s="57" t="s">
        <v>138</v>
      </c>
    </row>
    <row r="5" spans="1:9" ht="15">
      <c r="A5" s="10" t="s">
        <v>61</v>
      </c>
      <c r="B5" s="10"/>
      <c r="D5" s="57" t="s">
        <v>101</v>
      </c>
    </row>
    <row r="6" spans="1:9" ht="14.25">
      <c r="A6" s="10" t="s">
        <v>62</v>
      </c>
      <c r="B6" s="10"/>
      <c r="D6" s="69"/>
      <c r="G6" s="67"/>
    </row>
    <row r="7" spans="1:9" ht="14.25">
      <c r="A7" s="10" t="s">
        <v>77</v>
      </c>
      <c r="B7" s="10"/>
      <c r="D7" s="80">
        <f>D31</f>
        <v>0</v>
      </c>
    </row>
    <row r="8" spans="1:9" ht="14.25">
      <c r="A8" s="10" t="s">
        <v>78</v>
      </c>
      <c r="B8" s="10"/>
      <c r="D8" s="80">
        <f>H27</f>
        <v>0</v>
      </c>
    </row>
    <row r="9" spans="1:9" ht="14.25">
      <c r="A9" s="50" t="s">
        <v>440</v>
      </c>
      <c r="B9" s="10"/>
    </row>
    <row r="11" spans="1:9" ht="20.25" customHeight="1">
      <c r="A11" s="207" t="s">
        <v>63</v>
      </c>
      <c r="B11" s="213" t="s">
        <v>79</v>
      </c>
      <c r="C11" s="211" t="s">
        <v>80</v>
      </c>
      <c r="D11" s="218" t="s">
        <v>81</v>
      </c>
      <c r="E11" s="215" t="s">
        <v>82</v>
      </c>
      <c r="F11" s="215"/>
      <c r="G11" s="215"/>
      <c r="H11" s="216" t="s">
        <v>75</v>
      </c>
      <c r="I11" s="9"/>
    </row>
    <row r="12" spans="1:9" ht="78.75" customHeight="1">
      <c r="A12" s="208"/>
      <c r="B12" s="214"/>
      <c r="C12" s="212"/>
      <c r="D12" s="219"/>
      <c r="E12" s="8" t="s">
        <v>70</v>
      </c>
      <c r="F12" s="8" t="s">
        <v>71</v>
      </c>
      <c r="G12" s="8" t="s">
        <v>72</v>
      </c>
      <c r="H12" s="217"/>
    </row>
    <row r="13" spans="1:9">
      <c r="A13" s="26"/>
      <c r="B13" s="25"/>
      <c r="C13" s="89"/>
      <c r="D13" s="28"/>
      <c r="E13" s="24"/>
      <c r="F13" s="29"/>
      <c r="G13" s="30"/>
      <c r="H13" s="31"/>
    </row>
    <row r="14" spans="1:9">
      <c r="A14" s="16">
        <v>1</v>
      </c>
      <c r="B14" s="18" t="s">
        <v>139</v>
      </c>
      <c r="C14" s="90" t="s">
        <v>140</v>
      </c>
      <c r="D14" s="114">
        <f>Ū!O73</f>
        <v>0</v>
      </c>
      <c r="E14" s="82">
        <f>Ū!L73</f>
        <v>0</v>
      </c>
      <c r="F14" s="115">
        <f>Ū!M73</f>
        <v>0</v>
      </c>
      <c r="G14" s="82">
        <f>Ū!N73</f>
        <v>0</v>
      </c>
      <c r="H14" s="87">
        <f>Ū!K73</f>
        <v>0</v>
      </c>
    </row>
    <row r="15" spans="1:9" s="95" customFormat="1" ht="25.5">
      <c r="A15" s="91">
        <v>2</v>
      </c>
      <c r="B15" s="92" t="s">
        <v>141</v>
      </c>
      <c r="C15" s="93" t="s">
        <v>142</v>
      </c>
      <c r="D15" s="116">
        <f>ART!O20</f>
        <v>0</v>
      </c>
      <c r="E15" s="117">
        <f>ART!L20</f>
        <v>0</v>
      </c>
      <c r="F15" s="118">
        <f>ART!M20</f>
        <v>0</v>
      </c>
      <c r="G15" s="117">
        <f>ART!N20</f>
        <v>0</v>
      </c>
      <c r="H15" s="119">
        <f>ART!K20</f>
        <v>0</v>
      </c>
    </row>
    <row r="16" spans="1:9" s="95" customFormat="1" ht="38.25">
      <c r="A16" s="91">
        <v>3</v>
      </c>
      <c r="B16" s="92" t="s">
        <v>143</v>
      </c>
      <c r="C16" s="93" t="s">
        <v>144</v>
      </c>
      <c r="D16" s="116">
        <f>'ART2'!O20</f>
        <v>0</v>
      </c>
      <c r="E16" s="117">
        <f>'ART2'!L20</f>
        <v>0</v>
      </c>
      <c r="F16" s="118">
        <f>'ART2'!M20</f>
        <v>0</v>
      </c>
      <c r="G16" s="117">
        <f>'ART2'!N20</f>
        <v>0</v>
      </c>
      <c r="H16" s="119">
        <f>'ART2'!K20</f>
        <v>0</v>
      </c>
    </row>
    <row r="17" spans="1:10" s="95" customFormat="1" ht="25.5">
      <c r="A17" s="91">
        <v>4</v>
      </c>
      <c r="B17" s="92" t="s">
        <v>145</v>
      </c>
      <c r="C17" s="93" t="s">
        <v>146</v>
      </c>
      <c r="D17" s="116">
        <f>TAMP!O15</f>
        <v>0</v>
      </c>
      <c r="E17" s="117">
        <f>TAMP!L15</f>
        <v>0</v>
      </c>
      <c r="F17" s="118">
        <f>TAMP!M15</f>
        <v>0</v>
      </c>
      <c r="G17" s="117">
        <f>TAMP!N15</f>
        <v>0</v>
      </c>
      <c r="H17" s="119">
        <f>TAMP!K15</f>
        <v>0</v>
      </c>
    </row>
    <row r="18" spans="1:10" s="95" customFormat="1" ht="25.5">
      <c r="A18" s="91">
        <v>5</v>
      </c>
      <c r="B18" s="92" t="s">
        <v>147</v>
      </c>
      <c r="C18" s="93" t="s">
        <v>148</v>
      </c>
      <c r="D18" s="116">
        <f>ŪSS!O22</f>
        <v>0</v>
      </c>
      <c r="E18" s="117">
        <f>ŪSS!L22</f>
        <v>0</v>
      </c>
      <c r="F18" s="118">
        <f>ŪSS!M22</f>
        <v>0</v>
      </c>
      <c r="G18" s="117">
        <f>ŪSS!N22</f>
        <v>0</v>
      </c>
      <c r="H18" s="119">
        <f>ŪSS!K22</f>
        <v>0</v>
      </c>
    </row>
    <row r="19" spans="1:10" s="95" customFormat="1" ht="38.25">
      <c r="A19" s="91">
        <v>6</v>
      </c>
      <c r="B19" s="92" t="s">
        <v>149</v>
      </c>
      <c r="C19" s="93" t="s">
        <v>150</v>
      </c>
      <c r="D19" s="116">
        <f>ŪSĒ!O48</f>
        <v>0</v>
      </c>
      <c r="E19" s="117">
        <f>ŪSĒ!L48</f>
        <v>0</v>
      </c>
      <c r="F19" s="118">
        <f>ŪSĒ!M48</f>
        <v>0</v>
      </c>
      <c r="G19" s="117">
        <f>ŪSĒ!N48</f>
        <v>0</v>
      </c>
      <c r="H19" s="119">
        <f>ŪSĒ!K48</f>
        <v>0</v>
      </c>
    </row>
    <row r="20" spans="1:10" s="95" customFormat="1" ht="25.5">
      <c r="A20" s="91">
        <v>7</v>
      </c>
      <c r="B20" s="92" t="s">
        <v>151</v>
      </c>
      <c r="C20" s="93" t="s">
        <v>257</v>
      </c>
      <c r="D20" s="116">
        <f>OPSS!O14</f>
        <v>0</v>
      </c>
      <c r="E20" s="117">
        <f>OPSS!L14</f>
        <v>0</v>
      </c>
      <c r="F20" s="118">
        <f>OPSS!M14</f>
        <v>0</v>
      </c>
      <c r="G20" s="117">
        <f>OPSS!N14</f>
        <v>0</v>
      </c>
      <c r="H20" s="119">
        <f>OPSS!K14</f>
        <v>0</v>
      </c>
    </row>
    <row r="21" spans="1:10" s="95" customFormat="1" ht="25.5">
      <c r="A21" s="91">
        <v>8</v>
      </c>
      <c r="B21" s="92" t="s">
        <v>153</v>
      </c>
      <c r="C21" s="93" t="s">
        <v>260</v>
      </c>
      <c r="D21" s="116">
        <f>REZ!O21</f>
        <v>0</v>
      </c>
      <c r="E21" s="117">
        <f>REZ!L21</f>
        <v>0</v>
      </c>
      <c r="F21" s="118">
        <f>REZ!M21</f>
        <v>0</v>
      </c>
      <c r="G21" s="117">
        <f>REZ!N21</f>
        <v>0</v>
      </c>
      <c r="H21" s="119">
        <f>REZ!K21</f>
        <v>0</v>
      </c>
    </row>
    <row r="22" spans="1:10" s="95" customFormat="1" ht="38.25">
      <c r="A22" s="91">
        <v>9</v>
      </c>
      <c r="B22" s="92" t="s">
        <v>155</v>
      </c>
      <c r="C22" s="93" t="s">
        <v>152</v>
      </c>
      <c r="D22" s="116">
        <f>Zū!O47</f>
        <v>0</v>
      </c>
      <c r="E22" s="117">
        <f>Zū!L47</f>
        <v>0</v>
      </c>
      <c r="F22" s="118">
        <f>Zū!M47</f>
        <v>0</v>
      </c>
      <c r="G22" s="117">
        <f>Zū!N47</f>
        <v>0</v>
      </c>
      <c r="H22" s="119">
        <f>Zū!K47</f>
        <v>0</v>
      </c>
    </row>
    <row r="23" spans="1:10" s="95" customFormat="1">
      <c r="A23" s="91">
        <v>10</v>
      </c>
      <c r="B23" s="92" t="s">
        <v>157</v>
      </c>
      <c r="C23" s="93" t="s">
        <v>154</v>
      </c>
      <c r="D23" s="116">
        <f>DEMū!O18</f>
        <v>0</v>
      </c>
      <c r="E23" s="117">
        <f>DEMū!L18</f>
        <v>0</v>
      </c>
      <c r="F23" s="118">
        <f>DEMū!M18</f>
        <v>0</v>
      </c>
      <c r="G23" s="117">
        <f>DEMū!N18</f>
        <v>0</v>
      </c>
      <c r="H23" s="119">
        <f>DEMū!K18</f>
        <v>0</v>
      </c>
    </row>
    <row r="24" spans="1:10" s="95" customFormat="1" ht="25.5">
      <c r="A24" s="91">
        <v>11</v>
      </c>
      <c r="B24" s="92" t="s">
        <v>327</v>
      </c>
      <c r="C24" s="93" t="s">
        <v>156</v>
      </c>
      <c r="D24" s="116">
        <f>'EL1'!O31</f>
        <v>0</v>
      </c>
      <c r="E24" s="117">
        <f>'EL1'!L31</f>
        <v>0</v>
      </c>
      <c r="F24" s="118">
        <f>'EL1'!M31</f>
        <v>0</v>
      </c>
      <c r="G24" s="117">
        <f>'EL1'!N31</f>
        <v>0</v>
      </c>
      <c r="H24" s="119">
        <f>'EL1'!K31</f>
        <v>0</v>
      </c>
    </row>
    <row r="25" spans="1:10" s="95" customFormat="1" ht="25.5">
      <c r="A25" s="91">
        <v>12</v>
      </c>
      <c r="B25" s="92" t="s">
        <v>328</v>
      </c>
      <c r="C25" s="93" t="s">
        <v>158</v>
      </c>
      <c r="D25" s="116">
        <f>'EL2'!O51</f>
        <v>0</v>
      </c>
      <c r="E25" s="117">
        <f>'EL2'!L51</f>
        <v>0</v>
      </c>
      <c r="F25" s="118">
        <f>'EL2'!M51</f>
        <v>0</v>
      </c>
      <c r="G25" s="117">
        <f>'EL2'!N51</f>
        <v>0</v>
      </c>
      <c r="H25" s="119">
        <f>'EL2'!K51</f>
        <v>0</v>
      </c>
    </row>
    <row r="26" spans="1:10">
      <c r="A26" s="19"/>
      <c r="B26" s="20"/>
      <c r="C26" s="27"/>
      <c r="D26" s="83"/>
      <c r="E26" s="84"/>
      <c r="F26" s="85"/>
      <c r="G26" s="86"/>
      <c r="H26" s="88"/>
    </row>
    <row r="27" spans="1:10" s="125" customFormat="1">
      <c r="A27" s="120"/>
      <c r="B27" s="120"/>
      <c r="C27" s="121" t="s">
        <v>83</v>
      </c>
      <c r="D27" s="122">
        <f>SUM(D14:D26)</f>
        <v>0</v>
      </c>
      <c r="E27" s="123">
        <f>SUM(E14:E26)</f>
        <v>0</v>
      </c>
      <c r="F27" s="123">
        <f>SUM(F14:F26)</f>
        <v>0</v>
      </c>
      <c r="G27" s="123">
        <f>SUM(G14:G26)</f>
        <v>0</v>
      </c>
      <c r="H27" s="124">
        <f>SUM(H14:H26)</f>
        <v>0</v>
      </c>
      <c r="J27" s="126"/>
    </row>
    <row r="28" spans="1:10">
      <c r="C28" s="22" t="s">
        <v>97</v>
      </c>
      <c r="D28" s="71">
        <f>D27*5%</f>
        <v>0</v>
      </c>
    </row>
    <row r="29" spans="1:10">
      <c r="C29" s="22" t="s">
        <v>441</v>
      </c>
      <c r="D29" s="71">
        <f>D27*5%</f>
        <v>0</v>
      </c>
    </row>
    <row r="30" spans="1:10" s="95" customFormat="1" ht="25.5">
      <c r="A30" s="127"/>
      <c r="B30" s="127"/>
      <c r="C30" s="128" t="s">
        <v>442</v>
      </c>
      <c r="D30" s="129">
        <f>E27*24.09%</f>
        <v>0</v>
      </c>
      <c r="E30" s="127"/>
      <c r="G30" s="130"/>
      <c r="H30" s="130"/>
    </row>
    <row r="31" spans="1:10">
      <c r="C31" s="23" t="s">
        <v>84</v>
      </c>
      <c r="D31" s="131">
        <f>SUM(D27:D30)</f>
        <v>0</v>
      </c>
    </row>
    <row r="33" spans="3:7">
      <c r="C33" s="47" t="s">
        <v>92</v>
      </c>
      <c r="F33" s="48"/>
      <c r="G33" s="4"/>
    </row>
    <row r="34" spans="3:7">
      <c r="F34" s="48"/>
      <c r="G34" s="4"/>
    </row>
  </sheetData>
  <mergeCells count="6">
    <mergeCell ref="E11:G11"/>
    <mergeCell ref="H11:H12"/>
    <mergeCell ref="A11:A12"/>
    <mergeCell ref="B11:B12"/>
    <mergeCell ref="C11:C12"/>
    <mergeCell ref="D11:D12"/>
  </mergeCells>
  <phoneticPr fontId="2" type="noConversion"/>
  <pageMargins left="0.74803149606299213" right="0.74803149606299213" top="1.2204724409448819" bottom="0.98425196850393704" header="0.51181102362204722" footer="0.51181102362204722"/>
  <pageSetup paperSize="9" orientation="portrait" horizontalDpi="4294967292" verticalDpi="360" r:id="rId1"/>
  <headerFooter alignWithMargins="0">
    <oddHeader xml:space="preserve">&amp;C&amp;12&amp;UKOPSAVILKUMS PA DARBU VEIDIEM  Nr. 1&amp;U
</oddHeader>
    <oddFooter>&amp;C&amp;8&amp;P&amp;R&amp;8&amp;D</oddFooter>
  </headerFooter>
</worksheet>
</file>

<file path=xl/worksheets/sheet20.xml><?xml version="1.0" encoding="utf-8"?>
<worksheet xmlns="http://schemas.openxmlformats.org/spreadsheetml/2006/main" xmlns:r="http://schemas.openxmlformats.org/officeDocument/2006/relationships">
  <dimension ref="A1:P27"/>
  <sheetViews>
    <sheetView topLeftCell="A19" workbookViewId="0">
      <selection activeCell="E27" sqref="E27"/>
    </sheetView>
  </sheetViews>
  <sheetFormatPr defaultRowHeight="12.75"/>
  <cols>
    <col min="1" max="1" width="5.7109375" style="3" customWidth="1"/>
    <col min="2" max="2" width="31.85546875" style="1" customWidth="1"/>
    <col min="3" max="3" width="4.7109375" style="2" customWidth="1"/>
    <col min="4" max="4" width="6.85546875" style="3" customWidth="1"/>
    <col min="5" max="5" width="6.28515625" style="3" customWidth="1"/>
    <col min="6" max="6" width="6.5703125" style="4" customWidth="1"/>
    <col min="7" max="7" width="6.42578125" style="5" customWidth="1"/>
    <col min="8" max="8" width="7.5703125" style="5" customWidth="1"/>
    <col min="9" max="9" width="6.28515625" style="5" customWidth="1"/>
    <col min="10" max="10" width="6.5703125" style="5" customWidth="1"/>
    <col min="11" max="14" width="8.42578125" style="5" customWidth="1"/>
    <col min="15" max="15" width="9.42578125" style="6" customWidth="1"/>
    <col min="16" max="16384" width="9.140625" style="6"/>
  </cols>
  <sheetData>
    <row r="1" spans="1:16" ht="14.25">
      <c r="A1" s="50" t="s">
        <v>59</v>
      </c>
      <c r="B1" s="51"/>
      <c r="C1" s="52" t="s">
        <v>100</v>
      </c>
      <c r="D1" s="53"/>
      <c r="E1" s="53"/>
      <c r="F1" s="54"/>
      <c r="G1" s="55"/>
      <c r="H1" s="55"/>
      <c r="I1" s="55"/>
      <c r="J1" s="55"/>
      <c r="K1" s="55"/>
      <c r="L1" s="55"/>
      <c r="M1" s="55"/>
      <c r="N1" s="55"/>
      <c r="O1" s="56"/>
    </row>
    <row r="2" spans="1:16" ht="15">
      <c r="A2" s="50" t="s">
        <v>60</v>
      </c>
      <c r="B2" s="51"/>
      <c r="C2" s="57" t="s">
        <v>98</v>
      </c>
      <c r="D2" s="53"/>
      <c r="E2" s="53"/>
      <c r="F2" s="54"/>
      <c r="G2" s="55"/>
      <c r="H2" s="55"/>
      <c r="I2" s="55"/>
      <c r="J2" s="55"/>
      <c r="K2" s="55"/>
      <c r="L2" s="55"/>
      <c r="M2" s="55"/>
      <c r="N2" s="55"/>
      <c r="O2" s="56"/>
    </row>
    <row r="3" spans="1:16" ht="15">
      <c r="A3" s="50" t="s">
        <v>61</v>
      </c>
      <c r="B3" s="51"/>
      <c r="C3" s="57" t="s">
        <v>101</v>
      </c>
      <c r="D3" s="53"/>
      <c r="E3" s="53"/>
      <c r="F3" s="54"/>
      <c r="G3" s="55"/>
      <c r="H3" s="55"/>
      <c r="I3" s="55"/>
      <c r="J3" s="55"/>
      <c r="K3" s="55"/>
      <c r="L3" s="55"/>
      <c r="M3" s="55"/>
      <c r="N3" s="55"/>
      <c r="O3" s="56"/>
    </row>
    <row r="4" spans="1:16" ht="14.25">
      <c r="A4" s="50" t="s">
        <v>62</v>
      </c>
      <c r="B4" s="51"/>
      <c r="C4" s="58"/>
      <c r="D4" s="53"/>
      <c r="E4" s="53"/>
      <c r="F4" s="54"/>
      <c r="G4" s="55"/>
      <c r="H4" s="55"/>
      <c r="I4" s="55"/>
      <c r="J4" s="55"/>
      <c r="K4" s="55"/>
      <c r="L4" s="55"/>
      <c r="M4" s="55"/>
      <c r="N4" s="55"/>
      <c r="O4" s="56"/>
    </row>
    <row r="5" spans="1:16" ht="14.25">
      <c r="A5" s="50" t="s">
        <v>443</v>
      </c>
      <c r="B5" s="51"/>
      <c r="C5" s="59"/>
      <c r="D5" s="53"/>
      <c r="E5" s="53"/>
      <c r="F5" s="54"/>
      <c r="G5" s="55"/>
      <c r="H5" s="55"/>
      <c r="I5" s="55"/>
      <c r="J5" s="55"/>
      <c r="K5" s="55"/>
      <c r="L5" s="55"/>
      <c r="M5" s="55"/>
      <c r="N5" s="60" t="s">
        <v>93</v>
      </c>
      <c r="O5" s="61">
        <f>O24</f>
        <v>0</v>
      </c>
    </row>
    <row r="6" spans="1:16" ht="14.25">
      <c r="A6" s="50"/>
      <c r="B6" s="51"/>
      <c r="C6" s="59"/>
      <c r="D6" s="53"/>
      <c r="E6" s="53"/>
      <c r="F6" s="54"/>
      <c r="G6" s="55"/>
      <c r="H6" s="55"/>
      <c r="I6" s="55"/>
      <c r="J6" s="55"/>
      <c r="K6" s="55"/>
      <c r="L6" s="55"/>
      <c r="M6" s="55"/>
      <c r="N6" s="55"/>
      <c r="O6" s="56"/>
    </row>
    <row r="7" spans="1:16" ht="20.25" customHeight="1">
      <c r="A7" s="207" t="s">
        <v>63</v>
      </c>
      <c r="B7" s="222" t="s">
        <v>64</v>
      </c>
      <c r="C7" s="218" t="s">
        <v>65</v>
      </c>
      <c r="D7" s="207" t="s">
        <v>66</v>
      </c>
      <c r="E7" s="215" t="s">
        <v>67</v>
      </c>
      <c r="F7" s="215"/>
      <c r="G7" s="215"/>
      <c r="H7" s="215"/>
      <c r="I7" s="215"/>
      <c r="J7" s="220"/>
      <c r="K7" s="221" t="s">
        <v>76</v>
      </c>
      <c r="L7" s="215"/>
      <c r="M7" s="215"/>
      <c r="N7" s="215"/>
      <c r="O7" s="220"/>
      <c r="P7" s="9"/>
    </row>
    <row r="8" spans="1:16" ht="78.75" customHeight="1">
      <c r="A8" s="208"/>
      <c r="B8" s="223"/>
      <c r="C8" s="219"/>
      <c r="D8" s="208"/>
      <c r="E8" s="7" t="s">
        <v>68</v>
      </c>
      <c r="F8" s="7" t="s">
        <v>69</v>
      </c>
      <c r="G8" s="8" t="s">
        <v>70</v>
      </c>
      <c r="H8" s="8" t="s">
        <v>71</v>
      </c>
      <c r="I8" s="8" t="s">
        <v>72</v>
      </c>
      <c r="J8" s="8" t="s">
        <v>74</v>
      </c>
      <c r="K8" s="8" t="s">
        <v>75</v>
      </c>
      <c r="L8" s="8" t="s">
        <v>70</v>
      </c>
      <c r="M8" s="8" t="s">
        <v>71</v>
      </c>
      <c r="N8" s="8" t="s">
        <v>72</v>
      </c>
      <c r="O8" s="8" t="s">
        <v>73</v>
      </c>
    </row>
    <row r="9" spans="1:16">
      <c r="A9" s="17"/>
      <c r="B9" s="32"/>
      <c r="C9" s="33"/>
      <c r="D9" s="25"/>
      <c r="E9" s="34"/>
      <c r="F9" s="29"/>
      <c r="G9" s="35"/>
      <c r="H9" s="31"/>
      <c r="I9" s="35"/>
      <c r="J9" s="31"/>
      <c r="K9" s="35"/>
      <c r="L9" s="31"/>
      <c r="M9" s="35"/>
      <c r="N9" s="31"/>
      <c r="O9" s="36"/>
    </row>
    <row r="10" spans="1:16" s="95" customFormat="1" ht="51">
      <c r="A10" s="62">
        <v>1</v>
      </c>
      <c r="B10" s="110" t="s">
        <v>37</v>
      </c>
      <c r="C10" s="111" t="s">
        <v>220</v>
      </c>
      <c r="D10" s="100">
        <v>192</v>
      </c>
      <c r="E10" s="101"/>
      <c r="F10" s="63"/>
      <c r="G10" s="102"/>
      <c r="H10" s="63"/>
      <c r="I10" s="102"/>
      <c r="J10" s="63"/>
      <c r="K10" s="102"/>
      <c r="L10" s="63"/>
      <c r="M10" s="102"/>
      <c r="N10" s="63"/>
      <c r="O10" s="63"/>
    </row>
    <row r="11" spans="1:16" s="95" customFormat="1" ht="25.5">
      <c r="A11" s="92">
        <v>2</v>
      </c>
      <c r="B11" s="113" t="s">
        <v>263</v>
      </c>
      <c r="C11" s="111" t="s">
        <v>220</v>
      </c>
      <c r="D11" s="100">
        <v>63</v>
      </c>
      <c r="E11" s="101"/>
      <c r="F11" s="63"/>
      <c r="G11" s="102"/>
      <c r="H11" s="63"/>
      <c r="I11" s="102"/>
      <c r="J11" s="63"/>
      <c r="K11" s="102"/>
      <c r="L11" s="63"/>
      <c r="M11" s="102"/>
      <c r="N11" s="63"/>
      <c r="O11" s="63"/>
    </row>
    <row r="12" spans="1:16" s="95" customFormat="1" ht="51">
      <c r="A12" s="62">
        <v>3</v>
      </c>
      <c r="B12" s="105" t="s">
        <v>38</v>
      </c>
      <c r="C12" s="106" t="s">
        <v>220</v>
      </c>
      <c r="D12" s="107">
        <v>129</v>
      </c>
      <c r="E12" s="108"/>
      <c r="F12" s="63"/>
      <c r="G12" s="109"/>
      <c r="H12" s="63"/>
      <c r="I12" s="102"/>
      <c r="J12" s="63"/>
      <c r="K12" s="102"/>
      <c r="L12" s="63"/>
      <c r="M12" s="78"/>
      <c r="N12" s="63"/>
      <c r="O12" s="63"/>
    </row>
    <row r="13" spans="1:16" s="79" customFormat="1">
      <c r="A13" s="170">
        <v>4</v>
      </c>
      <c r="B13" s="171" t="s">
        <v>278</v>
      </c>
      <c r="C13" s="74"/>
      <c r="D13" s="172"/>
      <c r="E13" s="76"/>
      <c r="F13" s="77"/>
      <c r="G13" s="78"/>
      <c r="H13" s="77"/>
      <c r="I13" s="78"/>
      <c r="J13" s="77"/>
      <c r="K13" s="78"/>
      <c r="L13" s="77"/>
      <c r="M13" s="78"/>
      <c r="N13" s="77"/>
      <c r="O13" s="77"/>
    </row>
    <row r="14" spans="1:16" s="95" customFormat="1" ht="63.75">
      <c r="A14" s="92" t="s">
        <v>266</v>
      </c>
      <c r="B14" s="110" t="s">
        <v>39</v>
      </c>
      <c r="C14" s="111" t="s">
        <v>220</v>
      </c>
      <c r="D14" s="100">
        <v>43</v>
      </c>
      <c r="E14" s="101"/>
      <c r="F14" s="63"/>
      <c r="G14" s="102"/>
      <c r="H14" s="63"/>
      <c r="I14" s="102"/>
      <c r="J14" s="63"/>
      <c r="K14" s="102"/>
      <c r="L14" s="63"/>
      <c r="M14" s="102"/>
      <c r="N14" s="63"/>
      <c r="O14" s="63"/>
    </row>
    <row r="15" spans="1:16" s="79" customFormat="1" ht="63.75">
      <c r="A15" s="92" t="s">
        <v>268</v>
      </c>
      <c r="B15" s="105" t="s">
        <v>40</v>
      </c>
      <c r="C15" s="106" t="s">
        <v>220</v>
      </c>
      <c r="D15" s="107">
        <v>87</v>
      </c>
      <c r="E15" s="101"/>
      <c r="F15" s="63"/>
      <c r="G15" s="102"/>
      <c r="H15" s="63"/>
      <c r="I15" s="102"/>
      <c r="J15" s="63"/>
      <c r="K15" s="78"/>
      <c r="L15" s="77"/>
      <c r="M15" s="78"/>
      <c r="N15" s="77"/>
      <c r="O15" s="77"/>
    </row>
    <row r="16" spans="1:16" s="79" customFormat="1" ht="38.25">
      <c r="A16" s="140">
        <v>5</v>
      </c>
      <c r="B16" s="173" t="s">
        <v>41</v>
      </c>
      <c r="C16" s="74" t="s">
        <v>223</v>
      </c>
      <c r="D16" s="75">
        <v>1088</v>
      </c>
      <c r="E16" s="76"/>
      <c r="F16" s="63"/>
      <c r="G16" s="78"/>
      <c r="H16" s="77"/>
      <c r="I16" s="78"/>
      <c r="J16" s="77"/>
      <c r="K16" s="78"/>
      <c r="L16" s="77"/>
      <c r="M16" s="78"/>
      <c r="N16" s="77"/>
      <c r="O16" s="77"/>
    </row>
    <row r="17" spans="1:15" s="95" customFormat="1" ht="25.5">
      <c r="A17" s="140">
        <v>6</v>
      </c>
      <c r="B17" s="113" t="s">
        <v>42</v>
      </c>
      <c r="C17" s="111" t="s">
        <v>223</v>
      </c>
      <c r="D17" s="100">
        <v>2709</v>
      </c>
      <c r="E17" s="101"/>
      <c r="F17" s="77"/>
      <c r="G17" s="102"/>
      <c r="H17" s="63"/>
      <c r="I17" s="102"/>
      <c r="J17" s="63"/>
      <c r="K17" s="102"/>
      <c r="L17" s="63"/>
      <c r="M17" s="102"/>
      <c r="N17" s="63"/>
      <c r="O17" s="63"/>
    </row>
    <row r="18" spans="1:15" s="95" customFormat="1" ht="63.75">
      <c r="A18" s="140">
        <v>7</v>
      </c>
      <c r="B18" s="113" t="s">
        <v>43</v>
      </c>
      <c r="C18" s="111" t="s">
        <v>220</v>
      </c>
      <c r="D18" s="100">
        <v>9</v>
      </c>
      <c r="E18" s="101"/>
      <c r="F18" s="77"/>
      <c r="G18" s="102"/>
      <c r="H18" s="63"/>
      <c r="I18" s="102"/>
      <c r="J18" s="63"/>
      <c r="K18" s="102"/>
      <c r="L18" s="63"/>
      <c r="M18" s="102"/>
      <c r="N18" s="63"/>
      <c r="O18" s="63"/>
    </row>
    <row r="19" spans="1:15" s="79" customFormat="1" ht="25.5">
      <c r="A19" s="140">
        <v>8</v>
      </c>
      <c r="B19" s="173" t="s">
        <v>44</v>
      </c>
      <c r="C19" s="74" t="s">
        <v>96</v>
      </c>
      <c r="D19" s="75">
        <v>1</v>
      </c>
      <c r="E19" s="76"/>
      <c r="F19" s="63"/>
      <c r="G19" s="151"/>
      <c r="H19" s="135"/>
      <c r="I19" s="78"/>
      <c r="J19" s="135"/>
      <c r="K19" s="78"/>
      <c r="L19" s="77"/>
      <c r="M19" s="78"/>
      <c r="N19" s="77"/>
      <c r="O19" s="77"/>
    </row>
    <row r="20" spans="1:15" s="95" customFormat="1" ht="25.5">
      <c r="A20" s="140">
        <v>9</v>
      </c>
      <c r="B20" s="147" t="s">
        <v>301</v>
      </c>
      <c r="C20" s="103" t="s">
        <v>96</v>
      </c>
      <c r="D20" s="177">
        <v>1</v>
      </c>
      <c r="E20" s="178"/>
      <c r="F20" s="63"/>
      <c r="G20" s="179"/>
      <c r="H20" s="142"/>
      <c r="I20" s="165"/>
      <c r="J20" s="138"/>
      <c r="K20" s="165"/>
      <c r="L20" s="168"/>
      <c r="M20" s="165"/>
      <c r="N20" s="168"/>
      <c r="O20" s="138"/>
    </row>
    <row r="21" spans="1:15" s="95" customFormat="1" ht="25.5">
      <c r="A21" s="140">
        <v>10</v>
      </c>
      <c r="B21" s="110" t="s">
        <v>310</v>
      </c>
      <c r="C21" s="111" t="s">
        <v>96</v>
      </c>
      <c r="D21" s="75">
        <v>1</v>
      </c>
      <c r="E21" s="76"/>
      <c r="F21" s="63"/>
      <c r="G21" s="102"/>
      <c r="H21" s="77"/>
      <c r="I21" s="78"/>
      <c r="J21" s="63"/>
      <c r="K21" s="102"/>
      <c r="L21" s="63"/>
      <c r="M21" s="102"/>
      <c r="N21" s="63"/>
      <c r="O21" s="63"/>
    </row>
    <row r="22" spans="1:15" s="37" customFormat="1">
      <c r="A22" s="38"/>
      <c r="B22" s="23" t="s">
        <v>58</v>
      </c>
      <c r="C22" s="39"/>
      <c r="D22" s="38"/>
      <c r="E22" s="40"/>
      <c r="F22" s="41"/>
      <c r="G22" s="43"/>
      <c r="H22" s="42"/>
      <c r="I22" s="43"/>
      <c r="J22" s="42"/>
      <c r="K22" s="43"/>
      <c r="L22" s="42"/>
      <c r="M22" s="43"/>
      <c r="N22" s="42"/>
      <c r="O22" s="64"/>
    </row>
    <row r="23" spans="1:15">
      <c r="J23" s="15" t="s">
        <v>94</v>
      </c>
      <c r="K23" s="14"/>
      <c r="L23" s="14"/>
      <c r="M23" s="14">
        <f>M22*5%</f>
        <v>0</v>
      </c>
      <c r="N23" s="14"/>
      <c r="O23" s="44">
        <f>M23</f>
        <v>0</v>
      </c>
    </row>
    <row r="24" spans="1:15">
      <c r="J24" s="15" t="s">
        <v>85</v>
      </c>
      <c r="K24" s="45">
        <f>SUM(K22:K23)</f>
        <v>0</v>
      </c>
      <c r="L24" s="45">
        <f>SUM(L22:L23)</f>
        <v>0</v>
      </c>
      <c r="M24" s="45">
        <f>SUM(M22:M23)</f>
        <v>0</v>
      </c>
      <c r="N24" s="45">
        <f>SUM(N22:N23)</f>
        <v>0</v>
      </c>
      <c r="O24" s="46">
        <f>SUM(O22:O23)</f>
        <v>0</v>
      </c>
    </row>
    <row r="25" spans="1:15">
      <c r="J25" s="15"/>
      <c r="K25" s="65"/>
      <c r="L25" s="65"/>
      <c r="M25" s="65"/>
      <c r="N25" s="65"/>
      <c r="O25" s="66"/>
    </row>
    <row r="26" spans="1:15">
      <c r="B26" s="47" t="s">
        <v>92</v>
      </c>
      <c r="E26" s="48"/>
    </row>
    <row r="27" spans="1:15">
      <c r="E27" s="48"/>
    </row>
  </sheetData>
  <mergeCells count="6">
    <mergeCell ref="E7:J7"/>
    <mergeCell ref="K7:O7"/>
    <mergeCell ref="A7:A8"/>
    <mergeCell ref="B7:B8"/>
    <mergeCell ref="C7:C8"/>
    <mergeCell ref="D7:D8"/>
  </mergeCells>
  <phoneticPr fontId="2" type="noConversion"/>
  <pageMargins left="0.74803149606299213" right="0.74803149606299213" top="1.0236220472440944" bottom="0.98425196850393704" header="0.51181102362204722" footer="0.51181102362204722"/>
  <pageSetup paperSize="9" orientation="landscape" horizontalDpi="4294967292" verticalDpi="360" r:id="rId1"/>
  <headerFooter alignWithMargins="0">
    <oddHeader>&amp;C&amp;12LOKĀLĀ TĀME Nr. 2-5
&amp;"Arial,Bold"&amp;UGRUNTS DARBI PROJEKTĒJAMO NAI TERITORIJĀ.</oddHeader>
    <oddFooter>&amp;C&amp;8&amp;P&amp;R&amp;8&amp;D</oddFooter>
  </headerFooter>
  <drawing r:id="rId2"/>
</worksheet>
</file>

<file path=xl/worksheets/sheet21.xml><?xml version="1.0" encoding="utf-8"?>
<worksheet xmlns="http://schemas.openxmlformats.org/spreadsheetml/2006/main" xmlns:r="http://schemas.openxmlformats.org/officeDocument/2006/relationships">
  <dimension ref="A1:P26"/>
  <sheetViews>
    <sheetView topLeftCell="A19" workbookViewId="0">
      <selection activeCell="E26" sqref="E26"/>
    </sheetView>
  </sheetViews>
  <sheetFormatPr defaultRowHeight="12.75"/>
  <cols>
    <col min="1" max="1" width="5.7109375" style="3" customWidth="1"/>
    <col min="2" max="2" width="31.85546875" style="1" customWidth="1"/>
    <col min="3" max="3" width="4.7109375" style="2" customWidth="1"/>
    <col min="4" max="4" width="6.85546875" style="3" customWidth="1"/>
    <col min="5" max="5" width="6.28515625" style="3" customWidth="1"/>
    <col min="6" max="6" width="6.5703125" style="4" customWidth="1"/>
    <col min="7" max="7" width="6.42578125" style="5" customWidth="1"/>
    <col min="8" max="8" width="7.5703125" style="5" customWidth="1"/>
    <col min="9" max="9" width="6.28515625" style="5" customWidth="1"/>
    <col min="10" max="10" width="6.5703125" style="5" customWidth="1"/>
    <col min="11" max="14" width="8.42578125" style="5" customWidth="1"/>
    <col min="15" max="15" width="9.42578125" style="6" customWidth="1"/>
    <col min="16" max="16384" width="9.140625" style="6"/>
  </cols>
  <sheetData>
    <row r="1" spans="1:16" ht="14.25">
      <c r="A1" s="50" t="s">
        <v>59</v>
      </c>
      <c r="B1" s="51"/>
      <c r="C1" s="52" t="s">
        <v>100</v>
      </c>
      <c r="D1" s="53"/>
      <c r="E1" s="53"/>
      <c r="F1" s="54"/>
      <c r="G1" s="55"/>
      <c r="H1" s="55"/>
      <c r="I1" s="55"/>
      <c r="J1" s="55"/>
      <c r="K1" s="55"/>
      <c r="L1" s="55"/>
      <c r="M1" s="55"/>
      <c r="N1" s="55"/>
      <c r="O1" s="56"/>
    </row>
    <row r="2" spans="1:16" ht="15">
      <c r="A2" s="50" t="s">
        <v>60</v>
      </c>
      <c r="B2" s="51"/>
      <c r="C2" s="57" t="s">
        <v>98</v>
      </c>
      <c r="D2" s="53"/>
      <c r="E2" s="53"/>
      <c r="F2" s="54"/>
      <c r="G2" s="55"/>
      <c r="H2" s="55"/>
      <c r="I2" s="55"/>
      <c r="J2" s="55"/>
      <c r="K2" s="55"/>
      <c r="L2" s="55"/>
      <c r="M2" s="55"/>
      <c r="N2" s="55"/>
      <c r="O2" s="56"/>
    </row>
    <row r="3" spans="1:16" ht="15">
      <c r="A3" s="50" t="s">
        <v>61</v>
      </c>
      <c r="B3" s="51"/>
      <c r="C3" s="57" t="s">
        <v>101</v>
      </c>
      <c r="D3" s="53"/>
      <c r="E3" s="53"/>
      <c r="F3" s="54"/>
      <c r="G3" s="55"/>
      <c r="H3" s="55"/>
      <c r="I3" s="55"/>
      <c r="J3" s="55"/>
      <c r="K3" s="55"/>
      <c r="L3" s="55"/>
      <c r="M3" s="55"/>
      <c r="N3" s="55"/>
      <c r="O3" s="56"/>
    </row>
    <row r="4" spans="1:16" ht="14.25">
      <c r="A4" s="50" t="s">
        <v>62</v>
      </c>
      <c r="B4" s="51"/>
      <c r="C4" s="58"/>
      <c r="D4" s="53"/>
      <c r="E4" s="53"/>
      <c r="F4" s="54"/>
      <c r="G4" s="55"/>
      <c r="H4" s="55"/>
      <c r="I4" s="55"/>
      <c r="J4" s="55"/>
      <c r="K4" s="55"/>
      <c r="L4" s="55"/>
      <c r="M4" s="55"/>
      <c r="N4" s="55"/>
      <c r="O4" s="56"/>
    </row>
    <row r="5" spans="1:16" ht="14.25">
      <c r="A5" s="50" t="s">
        <v>443</v>
      </c>
      <c r="B5" s="51"/>
      <c r="C5" s="59"/>
      <c r="D5" s="53"/>
      <c r="E5" s="53"/>
      <c r="F5" s="54"/>
      <c r="G5" s="55"/>
      <c r="H5" s="55"/>
      <c r="I5" s="55"/>
      <c r="J5" s="55"/>
      <c r="K5" s="55"/>
      <c r="L5" s="55"/>
      <c r="M5" s="55"/>
      <c r="N5" s="60" t="s">
        <v>93</v>
      </c>
      <c r="O5" s="61">
        <f>O23</f>
        <v>0</v>
      </c>
    </row>
    <row r="6" spans="1:16" ht="14.25">
      <c r="A6" s="50"/>
      <c r="B6" s="51"/>
      <c r="C6" s="59"/>
      <c r="D6" s="53"/>
      <c r="E6" s="53"/>
      <c r="F6" s="54"/>
      <c r="G6" s="55"/>
      <c r="H6" s="55"/>
      <c r="I6" s="55"/>
      <c r="J6" s="55"/>
      <c r="K6" s="55"/>
      <c r="L6" s="55"/>
      <c r="M6" s="55"/>
      <c r="N6" s="55"/>
      <c r="O6" s="56"/>
    </row>
    <row r="7" spans="1:16" ht="20.25" customHeight="1">
      <c r="A7" s="207" t="s">
        <v>63</v>
      </c>
      <c r="B7" s="222" t="s">
        <v>64</v>
      </c>
      <c r="C7" s="218" t="s">
        <v>65</v>
      </c>
      <c r="D7" s="207" t="s">
        <v>66</v>
      </c>
      <c r="E7" s="215" t="s">
        <v>67</v>
      </c>
      <c r="F7" s="215"/>
      <c r="G7" s="215"/>
      <c r="H7" s="215"/>
      <c r="I7" s="215"/>
      <c r="J7" s="220"/>
      <c r="K7" s="221" t="s">
        <v>76</v>
      </c>
      <c r="L7" s="215"/>
      <c r="M7" s="215"/>
      <c r="N7" s="215"/>
      <c r="O7" s="220"/>
      <c r="P7" s="9"/>
    </row>
    <row r="8" spans="1:16" ht="78.75" customHeight="1">
      <c r="A8" s="208"/>
      <c r="B8" s="223"/>
      <c r="C8" s="219"/>
      <c r="D8" s="208"/>
      <c r="E8" s="7" t="s">
        <v>68</v>
      </c>
      <c r="F8" s="7" t="s">
        <v>69</v>
      </c>
      <c r="G8" s="8" t="s">
        <v>70</v>
      </c>
      <c r="H8" s="8" t="s">
        <v>71</v>
      </c>
      <c r="I8" s="8" t="s">
        <v>72</v>
      </c>
      <c r="J8" s="8" t="s">
        <v>74</v>
      </c>
      <c r="K8" s="8" t="s">
        <v>75</v>
      </c>
      <c r="L8" s="8" t="s">
        <v>70</v>
      </c>
      <c r="M8" s="8" t="s">
        <v>71</v>
      </c>
      <c r="N8" s="8" t="s">
        <v>72</v>
      </c>
      <c r="O8" s="8" t="s">
        <v>73</v>
      </c>
    </row>
    <row r="9" spans="1:16">
      <c r="A9" s="17"/>
      <c r="B9" s="32"/>
      <c r="C9" s="33"/>
      <c r="D9" s="25"/>
      <c r="E9" s="34"/>
      <c r="F9" s="29"/>
      <c r="G9" s="35"/>
      <c r="H9" s="31"/>
      <c r="I9" s="35"/>
      <c r="J9" s="31"/>
      <c r="K9" s="35"/>
      <c r="L9" s="31"/>
      <c r="M9" s="35"/>
      <c r="N9" s="31"/>
      <c r="O9" s="36"/>
    </row>
    <row r="10" spans="1:16" s="95" customFormat="1" ht="38.25">
      <c r="A10" s="62"/>
      <c r="B10" s="182" t="s">
        <v>45</v>
      </c>
      <c r="C10" s="111"/>
      <c r="D10" s="100"/>
      <c r="E10" s="101"/>
      <c r="F10" s="63"/>
      <c r="G10" s="102"/>
      <c r="H10" s="63"/>
      <c r="I10" s="102"/>
      <c r="J10" s="63"/>
      <c r="K10" s="102"/>
      <c r="L10" s="63"/>
      <c r="M10" s="102"/>
      <c r="N10" s="63"/>
      <c r="O10" s="63"/>
    </row>
    <row r="11" spans="1:16" s="95" customFormat="1" ht="25.5">
      <c r="A11" s="62">
        <v>1</v>
      </c>
      <c r="B11" s="110" t="s">
        <v>330</v>
      </c>
      <c r="C11" s="111" t="s">
        <v>223</v>
      </c>
      <c r="D11" s="100">
        <v>58.1</v>
      </c>
      <c r="E11" s="101"/>
      <c r="F11" s="63"/>
      <c r="G11" s="102"/>
      <c r="H11" s="63"/>
      <c r="I11" s="102"/>
      <c r="J11" s="63"/>
      <c r="K11" s="102"/>
      <c r="L11" s="63"/>
      <c r="M11" s="102"/>
      <c r="N11" s="63"/>
      <c r="O11" s="63"/>
    </row>
    <row r="12" spans="1:16" s="95" customFormat="1" ht="25.5">
      <c r="A12" s="62">
        <v>2</v>
      </c>
      <c r="B12" s="110" t="s">
        <v>331</v>
      </c>
      <c r="C12" s="111" t="s">
        <v>332</v>
      </c>
      <c r="D12" s="100">
        <v>4.0999999999999996</v>
      </c>
      <c r="E12" s="101"/>
      <c r="F12" s="63"/>
      <c r="G12" s="102"/>
      <c r="H12" s="63"/>
      <c r="I12" s="102"/>
      <c r="J12" s="63"/>
      <c r="K12" s="102"/>
      <c r="L12" s="63"/>
      <c r="M12" s="102"/>
      <c r="N12" s="63"/>
      <c r="O12" s="63"/>
    </row>
    <row r="13" spans="1:16" s="95" customFormat="1" ht="25.5">
      <c r="A13" s="62">
        <v>3</v>
      </c>
      <c r="B13" s="110" t="s">
        <v>46</v>
      </c>
      <c r="C13" s="111" t="s">
        <v>332</v>
      </c>
      <c r="D13" s="100">
        <v>14.6</v>
      </c>
      <c r="E13" s="101"/>
      <c r="F13" s="63"/>
      <c r="G13" s="102"/>
      <c r="H13" s="63"/>
      <c r="I13" s="102"/>
      <c r="J13" s="63"/>
      <c r="K13" s="102"/>
      <c r="L13" s="63"/>
      <c r="M13" s="102"/>
      <c r="N13" s="63"/>
      <c r="O13" s="63"/>
    </row>
    <row r="14" spans="1:16" s="95" customFormat="1" ht="25.5">
      <c r="A14" s="62">
        <v>4</v>
      </c>
      <c r="B14" s="110" t="s">
        <v>334</v>
      </c>
      <c r="C14" s="111" t="s">
        <v>220</v>
      </c>
      <c r="D14" s="100">
        <v>9.1999999999999993</v>
      </c>
      <c r="E14" s="101"/>
      <c r="F14" s="63"/>
      <c r="G14" s="102"/>
      <c r="H14" s="63"/>
      <c r="I14" s="102"/>
      <c r="J14" s="63"/>
      <c r="K14" s="102"/>
      <c r="L14" s="63"/>
      <c r="M14" s="102"/>
      <c r="N14" s="63"/>
      <c r="O14" s="63"/>
    </row>
    <row r="15" spans="1:16" s="95" customFormat="1" ht="14.25">
      <c r="A15" s="62">
        <v>5</v>
      </c>
      <c r="B15" s="113" t="s">
        <v>335</v>
      </c>
      <c r="C15" s="111" t="s">
        <v>220</v>
      </c>
      <c r="D15" s="100">
        <v>3.2</v>
      </c>
      <c r="E15" s="101"/>
      <c r="F15" s="63"/>
      <c r="G15" s="102"/>
      <c r="H15" s="63"/>
      <c r="I15" s="102"/>
      <c r="J15" s="63"/>
      <c r="K15" s="102"/>
      <c r="L15" s="63"/>
      <c r="M15" s="102"/>
      <c r="N15" s="63"/>
      <c r="O15" s="63"/>
    </row>
    <row r="16" spans="1:16" s="95" customFormat="1" ht="25.5">
      <c r="A16" s="62"/>
      <c r="B16" s="182" t="s">
        <v>47</v>
      </c>
      <c r="C16" s="111"/>
      <c r="D16" s="100"/>
      <c r="E16" s="101"/>
      <c r="F16" s="63"/>
      <c r="G16" s="102"/>
      <c r="H16" s="63"/>
      <c r="I16" s="102"/>
      <c r="J16" s="63"/>
      <c r="K16" s="102"/>
      <c r="L16" s="63"/>
      <c r="M16" s="102"/>
      <c r="N16" s="63"/>
      <c r="O16" s="63"/>
    </row>
    <row r="17" spans="1:15" s="95" customFormat="1" ht="25.5">
      <c r="A17" s="62">
        <v>1</v>
      </c>
      <c r="B17" s="110" t="s">
        <v>48</v>
      </c>
      <c r="C17" s="111" t="s">
        <v>223</v>
      </c>
      <c r="D17" s="100">
        <v>179</v>
      </c>
      <c r="E17" s="101"/>
      <c r="F17" s="63"/>
      <c r="G17" s="102"/>
      <c r="H17" s="63"/>
      <c r="I17" s="102"/>
      <c r="J17" s="63"/>
      <c r="K17" s="102"/>
      <c r="L17" s="63"/>
      <c r="M17" s="102"/>
      <c r="N17" s="63"/>
      <c r="O17" s="63"/>
    </row>
    <row r="18" spans="1:15" s="95" customFormat="1" ht="25.5">
      <c r="A18" s="62">
        <v>2</v>
      </c>
      <c r="B18" s="110" t="s">
        <v>49</v>
      </c>
      <c r="C18" s="111" t="s">
        <v>103</v>
      </c>
      <c r="D18" s="100">
        <v>63.5</v>
      </c>
      <c r="E18" s="101"/>
      <c r="F18" s="63"/>
      <c r="G18" s="102"/>
      <c r="H18" s="63"/>
      <c r="I18" s="102"/>
      <c r="J18" s="63"/>
      <c r="K18" s="102"/>
      <c r="L18" s="63"/>
      <c r="M18" s="102"/>
      <c r="N18" s="63"/>
      <c r="O18" s="63"/>
    </row>
    <row r="19" spans="1:15" s="95" customFormat="1" ht="25.5">
      <c r="A19" s="62">
        <v>3</v>
      </c>
      <c r="B19" s="110" t="s">
        <v>50</v>
      </c>
      <c r="C19" s="111" t="s">
        <v>332</v>
      </c>
      <c r="D19" s="100">
        <v>0.9</v>
      </c>
      <c r="E19" s="101"/>
      <c r="F19" s="63"/>
      <c r="G19" s="102"/>
      <c r="H19" s="63"/>
      <c r="I19" s="102"/>
      <c r="J19" s="63"/>
      <c r="K19" s="102"/>
      <c r="L19" s="63"/>
      <c r="M19" s="102"/>
      <c r="N19" s="63"/>
      <c r="O19" s="63"/>
    </row>
    <row r="20" spans="1:15" s="95" customFormat="1" ht="14.25">
      <c r="A20" s="62">
        <v>4</v>
      </c>
      <c r="B20" s="113" t="s">
        <v>335</v>
      </c>
      <c r="C20" s="111" t="s">
        <v>220</v>
      </c>
      <c r="D20" s="100">
        <v>153</v>
      </c>
      <c r="E20" s="101"/>
      <c r="F20" s="63"/>
      <c r="G20" s="102"/>
      <c r="H20" s="63"/>
      <c r="I20" s="102"/>
      <c r="J20" s="63"/>
      <c r="K20" s="102"/>
      <c r="L20" s="63"/>
      <c r="M20" s="102"/>
      <c r="N20" s="63"/>
      <c r="O20" s="63"/>
    </row>
    <row r="21" spans="1:15" s="37" customFormat="1">
      <c r="A21" s="38"/>
      <c r="B21" s="23" t="s">
        <v>58</v>
      </c>
      <c r="C21" s="39"/>
      <c r="D21" s="38"/>
      <c r="E21" s="40"/>
      <c r="F21" s="41"/>
      <c r="G21" s="43"/>
      <c r="H21" s="42"/>
      <c r="I21" s="43"/>
      <c r="J21" s="42"/>
      <c r="K21" s="43"/>
      <c r="L21" s="42"/>
      <c r="M21" s="43"/>
      <c r="N21" s="42"/>
      <c r="O21" s="64"/>
    </row>
    <row r="22" spans="1:15">
      <c r="J22" s="15" t="s">
        <v>94</v>
      </c>
      <c r="K22" s="14"/>
      <c r="L22" s="14"/>
      <c r="M22" s="14">
        <f>M21*5%</f>
        <v>0</v>
      </c>
      <c r="N22" s="14"/>
      <c r="O22" s="44">
        <f>M22</f>
        <v>0</v>
      </c>
    </row>
    <row r="23" spans="1:15">
      <c r="J23" s="15" t="s">
        <v>85</v>
      </c>
      <c r="K23" s="45">
        <f>SUM(K21:K22)</f>
        <v>0</v>
      </c>
      <c r="L23" s="45">
        <f>SUM(L21:L22)</f>
        <v>0</v>
      </c>
      <c r="M23" s="45">
        <f>SUM(M21:M22)</f>
        <v>0</v>
      </c>
      <c r="N23" s="45">
        <f>SUM(N21:N22)</f>
        <v>0</v>
      </c>
      <c r="O23" s="46">
        <f>SUM(O21:O22)</f>
        <v>0</v>
      </c>
    </row>
    <row r="24" spans="1:15">
      <c r="J24" s="15"/>
      <c r="K24" s="65"/>
      <c r="L24" s="65"/>
      <c r="M24" s="65"/>
      <c r="N24" s="65"/>
      <c r="O24" s="66"/>
    </row>
    <row r="25" spans="1:15">
      <c r="B25" s="47" t="s">
        <v>92</v>
      </c>
      <c r="E25" s="48"/>
    </row>
    <row r="26" spans="1:15">
      <c r="E26" s="48"/>
    </row>
  </sheetData>
  <mergeCells count="6">
    <mergeCell ref="E7:J7"/>
    <mergeCell ref="K7:O7"/>
    <mergeCell ref="A7:A8"/>
    <mergeCell ref="B7:B8"/>
    <mergeCell ref="C7:C8"/>
    <mergeCell ref="D7:D8"/>
  </mergeCells>
  <phoneticPr fontId="2" type="noConversion"/>
  <pageMargins left="0.74803149606299213" right="0.74803149606299213" top="1.0236220472440944" bottom="0.98425196850393704" header="0.51181102362204722" footer="0.51181102362204722"/>
  <pageSetup paperSize="9" orientation="landscape" horizontalDpi="4294967292" verticalDpi="360" r:id="rId1"/>
  <headerFooter alignWithMargins="0">
    <oddHeader>&amp;C&amp;12LOKĀLĀ TĀME Nr. 2-6
&amp;"Arial,Bold"&amp;UDEMONTĀŽAS DARBI.</oddHeader>
    <oddFooter>&amp;C&amp;8&amp;P&amp;R&amp;8&amp;D</oddFooter>
  </headerFooter>
  <drawing r:id="rId2"/>
</worksheet>
</file>

<file path=xl/worksheets/sheet22.xml><?xml version="1.0" encoding="utf-8"?>
<worksheet xmlns="http://schemas.openxmlformats.org/spreadsheetml/2006/main" xmlns:r="http://schemas.openxmlformats.org/officeDocument/2006/relationships">
  <dimension ref="A1:P26"/>
  <sheetViews>
    <sheetView topLeftCell="A6" workbookViewId="0">
      <selection activeCell="E26" sqref="E26"/>
    </sheetView>
  </sheetViews>
  <sheetFormatPr defaultRowHeight="12.75"/>
  <cols>
    <col min="1" max="1" width="5.7109375" style="3" customWidth="1"/>
    <col min="2" max="2" width="30.42578125" style="1" customWidth="1"/>
    <col min="3" max="3" width="4.7109375" style="2" customWidth="1"/>
    <col min="4" max="4" width="6.85546875" style="3" customWidth="1"/>
    <col min="5" max="5" width="6.28515625" style="3" customWidth="1"/>
    <col min="6" max="6" width="6.5703125" style="4" customWidth="1"/>
    <col min="7" max="7" width="6.42578125" style="5" customWidth="1"/>
    <col min="8" max="8" width="7.5703125" style="5" customWidth="1"/>
    <col min="9" max="9" width="6.28515625" style="5" customWidth="1"/>
    <col min="10" max="10" width="7.85546875" style="5" customWidth="1"/>
    <col min="11" max="14" width="8.42578125" style="5" customWidth="1"/>
    <col min="15" max="15" width="9.42578125" style="6" customWidth="1"/>
    <col min="16" max="16384" width="9.140625" style="6"/>
  </cols>
  <sheetData>
    <row r="1" spans="1:16" ht="14.25">
      <c r="A1" s="50" t="s">
        <v>59</v>
      </c>
      <c r="B1" s="51"/>
      <c r="C1" s="52" t="s">
        <v>100</v>
      </c>
      <c r="D1" s="53"/>
      <c r="E1" s="53"/>
      <c r="F1" s="54"/>
      <c r="G1" s="55"/>
      <c r="H1" s="55"/>
      <c r="I1" s="55"/>
      <c r="J1" s="55"/>
      <c r="K1" s="55"/>
      <c r="L1" s="55"/>
      <c r="M1" s="55"/>
      <c r="N1" s="55"/>
      <c r="O1" s="56"/>
    </row>
    <row r="2" spans="1:16" ht="15">
      <c r="A2" s="50" t="s">
        <v>60</v>
      </c>
      <c r="B2" s="51"/>
      <c r="C2" s="57" t="s">
        <v>98</v>
      </c>
      <c r="D2" s="53"/>
      <c r="E2" s="53"/>
      <c r="F2" s="54"/>
      <c r="G2" s="55"/>
      <c r="H2" s="55"/>
      <c r="I2" s="55"/>
      <c r="J2" s="55"/>
      <c r="K2" s="55"/>
      <c r="L2" s="55"/>
      <c r="M2" s="55"/>
      <c r="N2" s="55"/>
      <c r="O2" s="56"/>
    </row>
    <row r="3" spans="1:16" ht="15">
      <c r="A3" s="50" t="s">
        <v>61</v>
      </c>
      <c r="B3" s="51"/>
      <c r="C3" s="57" t="s">
        <v>101</v>
      </c>
      <c r="D3" s="53"/>
      <c r="E3" s="53"/>
      <c r="F3" s="54"/>
      <c r="G3" s="55"/>
      <c r="H3" s="55"/>
      <c r="I3" s="55"/>
      <c r="J3" s="55"/>
      <c r="K3" s="55"/>
      <c r="L3" s="55"/>
      <c r="M3" s="55"/>
      <c r="N3" s="55"/>
      <c r="O3" s="56"/>
    </row>
    <row r="4" spans="1:16" ht="14.25">
      <c r="A4" s="50" t="s">
        <v>62</v>
      </c>
      <c r="B4" s="51"/>
      <c r="C4" s="58"/>
      <c r="D4" s="53"/>
      <c r="E4" s="53"/>
      <c r="F4" s="54"/>
      <c r="G4" s="55"/>
      <c r="H4" s="55"/>
      <c r="I4" s="55"/>
      <c r="J4" s="55"/>
      <c r="K4" s="55"/>
      <c r="L4" s="55"/>
      <c r="M4" s="55"/>
      <c r="N4" s="55"/>
      <c r="O4" s="56"/>
    </row>
    <row r="5" spans="1:16" ht="14.25">
      <c r="A5" s="50" t="s">
        <v>447</v>
      </c>
      <c r="B5" s="51"/>
      <c r="C5" s="59"/>
      <c r="D5" s="53"/>
      <c r="E5" s="53"/>
      <c r="F5" s="54"/>
      <c r="G5" s="55"/>
      <c r="H5" s="55"/>
      <c r="I5" s="55"/>
      <c r="J5" s="55"/>
      <c r="K5" s="55"/>
      <c r="L5" s="55"/>
      <c r="M5" s="55"/>
      <c r="N5" s="60" t="s">
        <v>93</v>
      </c>
      <c r="O5" s="61">
        <f>O23</f>
        <v>0</v>
      </c>
    </row>
    <row r="6" spans="1:16" ht="14.25">
      <c r="A6" s="50"/>
      <c r="B6" s="51"/>
      <c r="C6" s="59"/>
      <c r="D6" s="53"/>
      <c r="E6" s="53"/>
      <c r="F6" s="54"/>
      <c r="G6" s="55"/>
      <c r="H6" s="55"/>
      <c r="I6" s="55"/>
      <c r="J6" s="55"/>
      <c r="K6" s="55"/>
      <c r="L6" s="55"/>
      <c r="M6" s="55"/>
      <c r="N6" s="55"/>
      <c r="O6" s="56"/>
    </row>
    <row r="7" spans="1:16" ht="20.25" customHeight="1">
      <c r="A7" s="207" t="s">
        <v>63</v>
      </c>
      <c r="B7" s="222" t="s">
        <v>64</v>
      </c>
      <c r="C7" s="218" t="s">
        <v>65</v>
      </c>
      <c r="D7" s="207" t="s">
        <v>66</v>
      </c>
      <c r="E7" s="215" t="s">
        <v>67</v>
      </c>
      <c r="F7" s="215"/>
      <c r="G7" s="215"/>
      <c r="H7" s="215"/>
      <c r="I7" s="215"/>
      <c r="J7" s="220"/>
      <c r="K7" s="221" t="s">
        <v>76</v>
      </c>
      <c r="L7" s="215"/>
      <c r="M7" s="215"/>
      <c r="N7" s="215"/>
      <c r="O7" s="220"/>
      <c r="P7" s="9"/>
    </row>
    <row r="8" spans="1:16" ht="78.75" customHeight="1">
      <c r="A8" s="208"/>
      <c r="B8" s="223"/>
      <c r="C8" s="219"/>
      <c r="D8" s="208"/>
      <c r="E8" s="7" t="s">
        <v>68</v>
      </c>
      <c r="F8" s="7" t="s">
        <v>69</v>
      </c>
      <c r="G8" s="8" t="s">
        <v>70</v>
      </c>
      <c r="H8" s="8" t="s">
        <v>71</v>
      </c>
      <c r="I8" s="8" t="s">
        <v>72</v>
      </c>
      <c r="J8" s="8" t="s">
        <v>74</v>
      </c>
      <c r="K8" s="8" t="s">
        <v>75</v>
      </c>
      <c r="L8" s="8" t="s">
        <v>70</v>
      </c>
      <c r="M8" s="8" t="s">
        <v>71</v>
      </c>
      <c r="N8" s="8" t="s">
        <v>72</v>
      </c>
      <c r="O8" s="8" t="s">
        <v>73</v>
      </c>
    </row>
    <row r="9" spans="1:16">
      <c r="A9" s="17"/>
      <c r="B9" s="32"/>
      <c r="C9" s="33"/>
      <c r="D9" s="25"/>
      <c r="E9" s="34"/>
      <c r="F9" s="29"/>
      <c r="G9" s="35"/>
      <c r="H9" s="31"/>
      <c r="I9" s="35"/>
      <c r="J9" s="31"/>
      <c r="K9" s="35"/>
      <c r="L9" s="31"/>
      <c r="M9" s="35"/>
      <c r="N9" s="31"/>
      <c r="O9" s="36"/>
    </row>
    <row r="10" spans="1:16" s="95" customFormat="1" ht="25.5">
      <c r="A10" s="183">
        <v>1</v>
      </c>
      <c r="B10" s="73" t="s">
        <v>53</v>
      </c>
      <c r="C10" s="74" t="s">
        <v>103</v>
      </c>
      <c r="D10" s="75">
        <v>10</v>
      </c>
      <c r="E10" s="76"/>
      <c r="F10" s="63"/>
      <c r="G10" s="78"/>
      <c r="H10" s="77"/>
      <c r="I10" s="78"/>
      <c r="J10" s="135"/>
      <c r="K10" s="78"/>
      <c r="L10" s="77"/>
      <c r="M10" s="78"/>
      <c r="N10" s="77"/>
      <c r="O10" s="63"/>
    </row>
    <row r="11" spans="1:16" s="95" customFormat="1">
      <c r="A11" s="183">
        <v>2</v>
      </c>
      <c r="B11" s="73" t="s">
        <v>337</v>
      </c>
      <c r="C11" s="74" t="s">
        <v>107</v>
      </c>
      <c r="D11" s="75">
        <v>2</v>
      </c>
      <c r="E11" s="76"/>
      <c r="F11" s="63"/>
      <c r="G11" s="78"/>
      <c r="H11" s="77"/>
      <c r="I11" s="78"/>
      <c r="J11" s="135"/>
      <c r="K11" s="78"/>
      <c r="L11" s="77"/>
      <c r="M11" s="78"/>
      <c r="N11" s="77"/>
      <c r="O11" s="63"/>
    </row>
    <row r="12" spans="1:16" s="189" customFormat="1" ht="25.5">
      <c r="A12" s="183">
        <v>3</v>
      </c>
      <c r="B12" s="190" t="s">
        <v>338</v>
      </c>
      <c r="C12" s="185" t="s">
        <v>96</v>
      </c>
      <c r="D12" s="191">
        <v>1</v>
      </c>
      <c r="E12" s="186"/>
      <c r="F12" s="63"/>
      <c r="G12" s="188"/>
      <c r="H12" s="192"/>
      <c r="I12" s="188"/>
      <c r="J12" s="187"/>
      <c r="K12" s="188"/>
      <c r="L12" s="187"/>
      <c r="M12" s="188"/>
      <c r="N12" s="187"/>
      <c r="O12" s="187"/>
      <c r="P12" s="187"/>
    </row>
    <row r="13" spans="1:16" s="189" customFormat="1">
      <c r="A13" s="183">
        <v>4</v>
      </c>
      <c r="B13" s="190" t="s">
        <v>339</v>
      </c>
      <c r="C13" s="185" t="s">
        <v>96</v>
      </c>
      <c r="D13" s="191">
        <v>1</v>
      </c>
      <c r="E13" s="186"/>
      <c r="F13" s="63"/>
      <c r="G13" s="188"/>
      <c r="H13" s="192"/>
      <c r="I13" s="188"/>
      <c r="J13" s="187"/>
      <c r="K13" s="188"/>
      <c r="L13" s="187"/>
      <c r="M13" s="188"/>
      <c r="N13" s="187"/>
      <c r="O13" s="187"/>
      <c r="P13" s="187"/>
    </row>
    <row r="14" spans="1:16" s="189" customFormat="1">
      <c r="A14" s="183">
        <v>5</v>
      </c>
      <c r="B14" s="190" t="s">
        <v>340</v>
      </c>
      <c r="C14" s="185" t="s">
        <v>107</v>
      </c>
      <c r="D14" s="191">
        <v>1</v>
      </c>
      <c r="E14" s="186"/>
      <c r="F14" s="63"/>
      <c r="G14" s="188"/>
      <c r="H14" s="192"/>
      <c r="I14" s="188"/>
      <c r="J14" s="187"/>
      <c r="K14" s="188"/>
      <c r="L14" s="187"/>
      <c r="M14" s="188"/>
      <c r="N14" s="187"/>
      <c r="O14" s="187"/>
      <c r="P14" s="187"/>
    </row>
    <row r="15" spans="1:16" s="189" customFormat="1">
      <c r="A15" s="183">
        <v>6</v>
      </c>
      <c r="B15" s="190" t="s">
        <v>342</v>
      </c>
      <c r="C15" s="185" t="s">
        <v>107</v>
      </c>
      <c r="D15" s="191">
        <v>2</v>
      </c>
      <c r="E15" s="186"/>
      <c r="F15" s="63"/>
      <c r="G15" s="188"/>
      <c r="H15" s="192"/>
      <c r="I15" s="188"/>
      <c r="J15" s="187"/>
      <c r="K15" s="188"/>
      <c r="L15" s="187"/>
      <c r="M15" s="188"/>
      <c r="N15" s="187"/>
      <c r="O15" s="187"/>
      <c r="P15" s="187"/>
    </row>
    <row r="16" spans="1:16" s="95" customFormat="1">
      <c r="A16" s="183">
        <v>7</v>
      </c>
      <c r="B16" s="110" t="s">
        <v>343</v>
      </c>
      <c r="C16" s="111" t="s">
        <v>107</v>
      </c>
      <c r="D16" s="100">
        <v>2</v>
      </c>
      <c r="E16" s="101"/>
      <c r="F16" s="63"/>
      <c r="G16" s="102"/>
      <c r="H16" s="63"/>
      <c r="I16" s="188"/>
      <c r="J16" s="63"/>
      <c r="K16" s="102"/>
      <c r="L16" s="187"/>
      <c r="M16" s="188"/>
      <c r="N16" s="63"/>
      <c r="O16" s="63"/>
    </row>
    <row r="17" spans="1:15" s="95" customFormat="1">
      <c r="A17" s="183">
        <v>8</v>
      </c>
      <c r="B17" s="73" t="s">
        <v>344</v>
      </c>
      <c r="C17" s="74" t="s">
        <v>103</v>
      </c>
      <c r="D17" s="75">
        <v>3</v>
      </c>
      <c r="E17" s="76"/>
      <c r="F17" s="63"/>
      <c r="G17" s="78"/>
      <c r="H17" s="77"/>
      <c r="I17" s="188"/>
      <c r="J17" s="135"/>
      <c r="K17" s="78"/>
      <c r="L17" s="187"/>
      <c r="M17" s="188"/>
      <c r="N17" s="77"/>
      <c r="O17" s="63"/>
    </row>
    <row r="18" spans="1:15" s="95" customFormat="1">
      <c r="A18" s="183">
        <v>9</v>
      </c>
      <c r="B18" s="110" t="s">
        <v>345</v>
      </c>
      <c r="C18" s="111" t="s">
        <v>107</v>
      </c>
      <c r="D18" s="100">
        <v>1</v>
      </c>
      <c r="E18" s="101"/>
      <c r="F18" s="63"/>
      <c r="G18" s="102"/>
      <c r="H18" s="63"/>
      <c r="I18" s="188"/>
      <c r="J18" s="63"/>
      <c r="K18" s="102"/>
      <c r="L18" s="187"/>
      <c r="M18" s="188"/>
      <c r="N18" s="63"/>
      <c r="O18" s="63"/>
    </row>
    <row r="19" spans="1:15" s="95" customFormat="1">
      <c r="A19" s="183">
        <v>10</v>
      </c>
      <c r="B19" s="110" t="s">
        <v>346</v>
      </c>
      <c r="C19" s="111" t="s">
        <v>107</v>
      </c>
      <c r="D19" s="100">
        <v>1</v>
      </c>
      <c r="E19" s="101"/>
      <c r="F19" s="63"/>
      <c r="G19" s="102"/>
      <c r="H19" s="63"/>
      <c r="I19" s="188"/>
      <c r="J19" s="63"/>
      <c r="K19" s="102"/>
      <c r="L19" s="63"/>
      <c r="M19" s="102"/>
      <c r="N19" s="63"/>
      <c r="O19" s="63"/>
    </row>
    <row r="20" spans="1:15" s="95" customFormat="1">
      <c r="A20" s="183">
        <v>11</v>
      </c>
      <c r="B20" s="110" t="s">
        <v>348</v>
      </c>
      <c r="C20" s="111" t="s">
        <v>349</v>
      </c>
      <c r="D20" s="75">
        <v>0.08</v>
      </c>
      <c r="E20" s="101"/>
      <c r="F20" s="63"/>
      <c r="G20" s="102"/>
      <c r="H20" s="77"/>
      <c r="I20" s="102"/>
      <c r="J20" s="63"/>
      <c r="K20" s="102"/>
      <c r="L20" s="63"/>
      <c r="M20" s="102"/>
      <c r="N20" s="63"/>
      <c r="O20" s="63"/>
    </row>
    <row r="21" spans="1:15" s="37" customFormat="1">
      <c r="A21" s="38"/>
      <c r="B21" s="23" t="s">
        <v>58</v>
      </c>
      <c r="C21" s="39"/>
      <c r="D21" s="38"/>
      <c r="E21" s="40"/>
      <c r="F21" s="41"/>
      <c r="G21" s="43"/>
      <c r="H21" s="42"/>
      <c r="I21" s="43"/>
      <c r="J21" s="42"/>
      <c r="K21" s="43"/>
      <c r="L21" s="42"/>
      <c r="M21" s="43"/>
      <c r="N21" s="42"/>
      <c r="O21" s="64"/>
    </row>
    <row r="22" spans="1:15">
      <c r="J22" s="15" t="s">
        <v>94</v>
      </c>
      <c r="K22" s="14"/>
      <c r="L22" s="14"/>
      <c r="M22" s="14">
        <f>M21*5%</f>
        <v>0</v>
      </c>
      <c r="N22" s="14"/>
      <c r="O22" s="44">
        <f>M22</f>
        <v>0</v>
      </c>
    </row>
    <row r="23" spans="1:15">
      <c r="J23" s="15" t="s">
        <v>85</v>
      </c>
      <c r="K23" s="45">
        <f>SUM(K21:K22)</f>
        <v>0</v>
      </c>
      <c r="L23" s="45">
        <f>SUM(L21:L22)</f>
        <v>0</v>
      </c>
      <c r="M23" s="45">
        <f>SUM(M21:M22)</f>
        <v>0</v>
      </c>
      <c r="N23" s="45">
        <f>SUM(N21:N22)</f>
        <v>0</v>
      </c>
      <c r="O23" s="46">
        <f>SUM(O21:O22)</f>
        <v>0</v>
      </c>
    </row>
    <row r="24" spans="1:15">
      <c r="J24" s="15"/>
      <c r="K24" s="65"/>
      <c r="L24" s="65"/>
      <c r="M24" s="65"/>
      <c r="N24" s="65"/>
      <c r="O24" s="66"/>
    </row>
    <row r="25" spans="1:15">
      <c r="B25" s="47" t="s">
        <v>92</v>
      </c>
      <c r="E25" s="48"/>
    </row>
    <row r="26" spans="1:15">
      <c r="E26" s="48"/>
    </row>
  </sheetData>
  <mergeCells count="6">
    <mergeCell ref="E7:J7"/>
    <mergeCell ref="K7:O7"/>
    <mergeCell ref="A7:A8"/>
    <mergeCell ref="B7:B8"/>
    <mergeCell ref="C7:C8"/>
    <mergeCell ref="D7:D8"/>
  </mergeCells>
  <phoneticPr fontId="2" type="noConversion"/>
  <pageMargins left="0.74803149606299213" right="0.74803149606299213" top="1.0236220472440944" bottom="0.98425196850393704" header="0.51181102362204722" footer="0.51181102362204722"/>
  <pageSetup paperSize="9" orientation="landscape" horizontalDpi="4294967292" verticalDpi="360" r:id="rId1"/>
  <headerFooter alignWithMargins="0">
    <oddHeader>&amp;C&amp;12LOKĀLĀ TĀME Nr.2-7
&amp;"Arial,Bold"&amp;UELEKTROAPGĀDE- PIRMSUZSKAITES TĪKLI NAI UN KSS-1.</oddHeader>
    <oddFooter>&amp;C&amp;8&amp;P&amp;R&amp;8&amp;D</oddFooter>
  </headerFooter>
  <drawing r:id="rId2"/>
</worksheet>
</file>

<file path=xl/worksheets/sheet23.xml><?xml version="1.0" encoding="utf-8"?>
<worksheet xmlns="http://schemas.openxmlformats.org/spreadsheetml/2006/main" xmlns:r="http://schemas.openxmlformats.org/officeDocument/2006/relationships">
  <dimension ref="A1:P37"/>
  <sheetViews>
    <sheetView workbookViewId="0">
      <selection activeCell="E37" sqref="E37"/>
    </sheetView>
  </sheetViews>
  <sheetFormatPr defaultRowHeight="12.75"/>
  <cols>
    <col min="1" max="1" width="5.7109375" style="3" customWidth="1"/>
    <col min="2" max="2" width="30.42578125" style="1" customWidth="1"/>
    <col min="3" max="3" width="4.7109375" style="2" customWidth="1"/>
    <col min="4" max="4" width="6.85546875" style="3" customWidth="1"/>
    <col min="5" max="5" width="6.28515625" style="3" customWidth="1"/>
    <col min="6" max="6" width="6.5703125" style="4" customWidth="1"/>
    <col min="7" max="7" width="6.42578125" style="5" customWidth="1"/>
    <col min="8" max="8" width="7.5703125" style="5" customWidth="1"/>
    <col min="9" max="9" width="6.28515625" style="5" customWidth="1"/>
    <col min="10" max="10" width="7.85546875" style="5" customWidth="1"/>
    <col min="11" max="14" width="8.42578125" style="5" customWidth="1"/>
    <col min="15" max="15" width="9.42578125" style="6" customWidth="1"/>
    <col min="16" max="16384" width="9.140625" style="6"/>
  </cols>
  <sheetData>
    <row r="1" spans="1:16" ht="14.25">
      <c r="A1" s="50" t="s">
        <v>59</v>
      </c>
      <c r="B1" s="51"/>
      <c r="C1" s="52" t="s">
        <v>100</v>
      </c>
      <c r="D1" s="53"/>
      <c r="E1" s="53"/>
      <c r="F1" s="54"/>
      <c r="G1" s="55"/>
      <c r="H1" s="55"/>
      <c r="I1" s="55"/>
      <c r="J1" s="55"/>
      <c r="K1" s="55"/>
      <c r="L1" s="55"/>
      <c r="M1" s="55"/>
      <c r="N1" s="55"/>
      <c r="O1" s="56"/>
    </row>
    <row r="2" spans="1:16" ht="15">
      <c r="A2" s="50" t="s">
        <v>60</v>
      </c>
      <c r="B2" s="51"/>
      <c r="C2" s="57" t="s">
        <v>98</v>
      </c>
      <c r="D2" s="53"/>
      <c r="E2" s="53"/>
      <c r="F2" s="54"/>
      <c r="G2" s="55"/>
      <c r="H2" s="55"/>
      <c r="I2" s="55"/>
      <c r="J2" s="55"/>
      <c r="K2" s="55"/>
      <c r="L2" s="55"/>
      <c r="M2" s="55"/>
      <c r="N2" s="55"/>
      <c r="O2" s="56"/>
    </row>
    <row r="3" spans="1:16" ht="15">
      <c r="A3" s="50" t="s">
        <v>61</v>
      </c>
      <c r="B3" s="51"/>
      <c r="C3" s="57" t="s">
        <v>101</v>
      </c>
      <c r="D3" s="53"/>
      <c r="E3" s="53"/>
      <c r="F3" s="54"/>
      <c r="G3" s="55"/>
      <c r="H3" s="55"/>
      <c r="I3" s="55"/>
      <c r="J3" s="55"/>
      <c r="K3" s="55"/>
      <c r="L3" s="55"/>
      <c r="M3" s="55"/>
      <c r="N3" s="55"/>
      <c r="O3" s="56"/>
    </row>
    <row r="4" spans="1:16" ht="14.25">
      <c r="A4" s="50" t="s">
        <v>62</v>
      </c>
      <c r="B4" s="51"/>
      <c r="C4" s="58"/>
      <c r="D4" s="53"/>
      <c r="E4" s="53"/>
      <c r="F4" s="54"/>
      <c r="G4" s="55"/>
      <c r="H4" s="55"/>
      <c r="I4" s="55"/>
      <c r="J4" s="55"/>
      <c r="K4" s="55"/>
      <c r="L4" s="55"/>
      <c r="M4" s="55"/>
      <c r="N4" s="55"/>
      <c r="O4" s="56"/>
    </row>
    <row r="5" spans="1:16" ht="14.25">
      <c r="A5" s="50" t="s">
        <v>447</v>
      </c>
      <c r="B5" s="51"/>
      <c r="C5" s="59"/>
      <c r="D5" s="53"/>
      <c r="E5" s="53"/>
      <c r="F5" s="54"/>
      <c r="G5" s="55"/>
      <c r="H5" s="55"/>
      <c r="I5" s="55"/>
      <c r="J5" s="55"/>
      <c r="K5" s="55"/>
      <c r="L5" s="55"/>
      <c r="M5" s="55"/>
      <c r="N5" s="60" t="s">
        <v>93</v>
      </c>
      <c r="O5" s="61">
        <f>O34</f>
        <v>0</v>
      </c>
    </row>
    <row r="6" spans="1:16" ht="14.25">
      <c r="A6" s="50"/>
      <c r="B6" s="51"/>
      <c r="C6" s="59"/>
      <c r="D6" s="53"/>
      <c r="E6" s="53"/>
      <c r="F6" s="54"/>
      <c r="G6" s="55"/>
      <c r="H6" s="55"/>
      <c r="I6" s="55"/>
      <c r="J6" s="55"/>
      <c r="K6" s="55"/>
      <c r="L6" s="55"/>
      <c r="M6" s="55"/>
      <c r="N6" s="55"/>
      <c r="O6" s="56"/>
    </row>
    <row r="7" spans="1:16" ht="20.25" customHeight="1">
      <c r="A7" s="207" t="s">
        <v>63</v>
      </c>
      <c r="B7" s="222" t="s">
        <v>64</v>
      </c>
      <c r="C7" s="218" t="s">
        <v>65</v>
      </c>
      <c r="D7" s="207" t="s">
        <v>66</v>
      </c>
      <c r="E7" s="215" t="s">
        <v>67</v>
      </c>
      <c r="F7" s="215"/>
      <c r="G7" s="215"/>
      <c r="H7" s="215"/>
      <c r="I7" s="215"/>
      <c r="J7" s="220"/>
      <c r="K7" s="221" t="s">
        <v>76</v>
      </c>
      <c r="L7" s="215"/>
      <c r="M7" s="215"/>
      <c r="N7" s="215"/>
      <c r="O7" s="220"/>
      <c r="P7" s="9"/>
    </row>
    <row r="8" spans="1:16" ht="78.75" customHeight="1">
      <c r="A8" s="208"/>
      <c r="B8" s="223"/>
      <c r="C8" s="219"/>
      <c r="D8" s="208"/>
      <c r="E8" s="7" t="s">
        <v>68</v>
      </c>
      <c r="F8" s="7" t="s">
        <v>69</v>
      </c>
      <c r="G8" s="8" t="s">
        <v>70</v>
      </c>
      <c r="H8" s="8" t="s">
        <v>71</v>
      </c>
      <c r="I8" s="8" t="s">
        <v>72</v>
      </c>
      <c r="J8" s="8" t="s">
        <v>74</v>
      </c>
      <c r="K8" s="8" t="s">
        <v>75</v>
      </c>
      <c r="L8" s="8" t="s">
        <v>70</v>
      </c>
      <c r="M8" s="8" t="s">
        <v>71</v>
      </c>
      <c r="N8" s="8" t="s">
        <v>72</v>
      </c>
      <c r="O8" s="8" t="s">
        <v>73</v>
      </c>
    </row>
    <row r="9" spans="1:16">
      <c r="A9" s="17"/>
      <c r="B9" s="32"/>
      <c r="C9" s="33"/>
      <c r="D9" s="25"/>
      <c r="E9" s="34"/>
      <c r="F9" s="29"/>
      <c r="G9" s="35"/>
      <c r="H9" s="31"/>
      <c r="I9" s="35"/>
      <c r="J9" s="31"/>
      <c r="K9" s="35"/>
      <c r="L9" s="31"/>
      <c r="M9" s="35"/>
      <c r="N9" s="31"/>
      <c r="O9" s="36"/>
    </row>
    <row r="10" spans="1:16" s="79" customFormat="1" ht="25.5">
      <c r="A10" s="183"/>
      <c r="B10" s="197" t="s">
        <v>360</v>
      </c>
      <c r="C10" s="74"/>
      <c r="D10" s="75"/>
      <c r="E10" s="76"/>
      <c r="F10" s="77"/>
      <c r="G10" s="78"/>
      <c r="H10" s="77"/>
      <c r="I10" s="78"/>
      <c r="J10" s="77"/>
      <c r="K10" s="78"/>
      <c r="L10" s="77"/>
      <c r="M10" s="78"/>
      <c r="N10" s="77"/>
      <c r="O10" s="77"/>
    </row>
    <row r="11" spans="1:16" s="95" customFormat="1">
      <c r="A11" s="183">
        <v>1</v>
      </c>
      <c r="B11" s="73" t="s">
        <v>361</v>
      </c>
      <c r="C11" s="74" t="s">
        <v>103</v>
      </c>
      <c r="D11" s="75">
        <v>50</v>
      </c>
      <c r="E11" s="76"/>
      <c r="F11" s="63"/>
      <c r="G11" s="78"/>
      <c r="H11" s="77"/>
      <c r="I11" s="78"/>
      <c r="J11" s="135"/>
      <c r="K11" s="78"/>
      <c r="L11" s="77"/>
      <c r="M11" s="78"/>
      <c r="N11" s="77"/>
      <c r="O11" s="63"/>
    </row>
    <row r="12" spans="1:16" s="189" customFormat="1">
      <c r="A12" s="183">
        <v>2</v>
      </c>
      <c r="B12" s="190" t="s">
        <v>358</v>
      </c>
      <c r="C12" s="185" t="s">
        <v>103</v>
      </c>
      <c r="D12" s="191">
        <v>3</v>
      </c>
      <c r="E12" s="186"/>
      <c r="F12" s="63"/>
      <c r="G12" s="188"/>
      <c r="H12" s="192"/>
      <c r="I12" s="188"/>
      <c r="J12" s="187"/>
      <c r="K12" s="188"/>
      <c r="L12" s="187"/>
      <c r="M12" s="188"/>
      <c r="N12" s="187"/>
      <c r="O12" s="187"/>
      <c r="P12" s="187"/>
    </row>
    <row r="13" spans="1:16" s="189" customFormat="1">
      <c r="A13" s="183">
        <v>3</v>
      </c>
      <c r="B13" s="184" t="s">
        <v>362</v>
      </c>
      <c r="C13" s="185" t="s">
        <v>103</v>
      </c>
      <c r="D13" s="180">
        <v>45</v>
      </c>
      <c r="E13" s="186"/>
      <c r="F13" s="187"/>
      <c r="G13" s="188"/>
      <c r="H13" s="187"/>
      <c r="I13" s="188"/>
      <c r="J13" s="187"/>
      <c r="K13" s="188"/>
      <c r="L13" s="187"/>
      <c r="M13" s="188"/>
      <c r="N13" s="187"/>
      <c r="O13" s="187"/>
      <c r="P13" s="187"/>
    </row>
    <row r="14" spans="1:16" s="189" customFormat="1" ht="51">
      <c r="A14" s="183"/>
      <c r="B14" s="182" t="s">
        <v>435</v>
      </c>
      <c r="C14" s="185"/>
      <c r="D14" s="191"/>
      <c r="E14" s="186"/>
      <c r="F14" s="63"/>
      <c r="G14" s="188"/>
      <c r="H14" s="192"/>
      <c r="I14" s="188"/>
      <c r="J14" s="187"/>
      <c r="K14" s="188"/>
      <c r="L14" s="187"/>
      <c r="M14" s="188"/>
      <c r="N14" s="187"/>
      <c r="O14" s="187"/>
      <c r="P14" s="187"/>
    </row>
    <row r="15" spans="1:16" s="95" customFormat="1">
      <c r="A15" s="183">
        <v>1</v>
      </c>
      <c r="B15" s="73" t="s">
        <v>364</v>
      </c>
      <c r="C15" s="74" t="s">
        <v>103</v>
      </c>
      <c r="D15" s="75">
        <v>25</v>
      </c>
      <c r="E15" s="76"/>
      <c r="F15" s="63"/>
      <c r="G15" s="78"/>
      <c r="H15" s="77"/>
      <c r="I15" s="78"/>
      <c r="J15" s="135"/>
      <c r="K15" s="78"/>
      <c r="L15" s="77"/>
      <c r="M15" s="78"/>
      <c r="N15" s="77"/>
      <c r="O15" s="63"/>
    </row>
    <row r="16" spans="1:16" s="95" customFormat="1">
      <c r="A16" s="183">
        <v>2</v>
      </c>
      <c r="B16" s="73" t="s">
        <v>365</v>
      </c>
      <c r="C16" s="74" t="s">
        <v>103</v>
      </c>
      <c r="D16" s="75">
        <v>10</v>
      </c>
      <c r="E16" s="76"/>
      <c r="F16" s="63"/>
      <c r="G16" s="78"/>
      <c r="H16" s="77"/>
      <c r="I16" s="78"/>
      <c r="J16" s="135"/>
      <c r="K16" s="78"/>
      <c r="L16" s="77"/>
      <c r="M16" s="78"/>
      <c r="N16" s="77"/>
      <c r="O16" s="63"/>
    </row>
    <row r="17" spans="1:16" s="95" customFormat="1">
      <c r="A17" s="183">
        <v>3</v>
      </c>
      <c r="B17" s="73" t="s">
        <v>391</v>
      </c>
      <c r="C17" s="74" t="s">
        <v>103</v>
      </c>
      <c r="D17" s="75">
        <v>45</v>
      </c>
      <c r="E17" s="76"/>
      <c r="F17" s="63"/>
      <c r="G17" s="78"/>
      <c r="H17" s="77"/>
      <c r="I17" s="78"/>
      <c r="J17" s="135"/>
      <c r="K17" s="78"/>
      <c r="L17" s="77"/>
      <c r="M17" s="78"/>
      <c r="N17" s="77"/>
      <c r="O17" s="63"/>
    </row>
    <row r="18" spans="1:16" s="189" customFormat="1">
      <c r="A18" s="183">
        <v>4</v>
      </c>
      <c r="B18" s="190" t="s">
        <v>358</v>
      </c>
      <c r="C18" s="185" t="s">
        <v>103</v>
      </c>
      <c r="D18" s="191">
        <v>5</v>
      </c>
      <c r="E18" s="186"/>
      <c r="F18" s="63"/>
      <c r="G18" s="188"/>
      <c r="H18" s="192"/>
      <c r="I18" s="188"/>
      <c r="J18" s="187"/>
      <c r="K18" s="188"/>
      <c r="L18" s="187"/>
      <c r="M18" s="188"/>
      <c r="N18" s="187"/>
      <c r="O18" s="187"/>
      <c r="P18" s="187"/>
    </row>
    <row r="19" spans="1:16" s="189" customFormat="1">
      <c r="A19" s="183">
        <v>5</v>
      </c>
      <c r="B19" s="190" t="s">
        <v>368</v>
      </c>
      <c r="C19" s="185" t="s">
        <v>96</v>
      </c>
      <c r="D19" s="191">
        <v>1</v>
      </c>
      <c r="E19" s="186"/>
      <c r="F19" s="63"/>
      <c r="G19" s="188"/>
      <c r="H19" s="192"/>
      <c r="I19" s="188"/>
      <c r="J19" s="187"/>
      <c r="K19" s="188"/>
      <c r="L19" s="187"/>
      <c r="M19" s="188"/>
      <c r="N19" s="187"/>
      <c r="O19" s="187"/>
      <c r="P19" s="187"/>
    </row>
    <row r="20" spans="1:16" s="189" customFormat="1">
      <c r="A20" s="183">
        <v>6</v>
      </c>
      <c r="B20" s="190" t="s">
        <v>369</v>
      </c>
      <c r="C20" s="185" t="s">
        <v>96</v>
      </c>
      <c r="D20" s="191">
        <f>D19</f>
        <v>1</v>
      </c>
      <c r="E20" s="186"/>
      <c r="F20" s="63"/>
      <c r="G20" s="188"/>
      <c r="H20" s="192"/>
      <c r="I20" s="188"/>
      <c r="J20" s="187"/>
      <c r="K20" s="188"/>
      <c r="L20" s="187"/>
      <c r="M20" s="188"/>
      <c r="N20" s="187"/>
      <c r="O20" s="187"/>
      <c r="P20" s="187"/>
    </row>
    <row r="21" spans="1:16" s="189" customFormat="1">
      <c r="A21" s="183">
        <v>7</v>
      </c>
      <c r="B21" s="190" t="s">
        <v>370</v>
      </c>
      <c r="C21" s="185" t="s">
        <v>96</v>
      </c>
      <c r="D21" s="191">
        <f>D19</f>
        <v>1</v>
      </c>
      <c r="E21" s="195"/>
      <c r="F21" s="63"/>
      <c r="G21" s="196"/>
      <c r="H21" s="192"/>
      <c r="I21" s="196"/>
      <c r="J21" s="187"/>
      <c r="K21" s="188"/>
      <c r="L21" s="187"/>
      <c r="M21" s="188"/>
      <c r="N21" s="187"/>
      <c r="O21" s="187"/>
      <c r="P21" s="187"/>
    </row>
    <row r="22" spans="1:16" s="189" customFormat="1">
      <c r="A22" s="183">
        <v>8</v>
      </c>
      <c r="B22" s="190" t="s">
        <v>371</v>
      </c>
      <c r="C22" s="185" t="s">
        <v>107</v>
      </c>
      <c r="D22" s="191">
        <f>D19</f>
        <v>1</v>
      </c>
      <c r="E22" s="186"/>
      <c r="F22" s="63"/>
      <c r="G22" s="188"/>
      <c r="H22" s="192"/>
      <c r="I22" s="188"/>
      <c r="J22" s="187"/>
      <c r="K22" s="188"/>
      <c r="L22" s="187"/>
      <c r="M22" s="188"/>
      <c r="N22" s="187"/>
      <c r="O22" s="187"/>
      <c r="P22" s="187"/>
    </row>
    <row r="23" spans="1:16" s="189" customFormat="1">
      <c r="A23" s="183">
        <v>9</v>
      </c>
      <c r="B23" s="184" t="s">
        <v>362</v>
      </c>
      <c r="C23" s="185" t="s">
        <v>103</v>
      </c>
      <c r="D23" s="180">
        <v>55</v>
      </c>
      <c r="E23" s="186"/>
      <c r="F23" s="187"/>
      <c r="G23" s="188"/>
      <c r="H23" s="187"/>
      <c r="I23" s="188"/>
      <c r="J23" s="187"/>
      <c r="K23" s="188"/>
      <c r="L23" s="187"/>
      <c r="M23" s="188"/>
      <c r="N23" s="187"/>
      <c r="O23" s="187"/>
      <c r="P23" s="187"/>
    </row>
    <row r="24" spans="1:16" s="95" customFormat="1">
      <c r="A24" s="183"/>
      <c r="B24" s="182" t="s">
        <v>54</v>
      </c>
      <c r="C24" s="111"/>
      <c r="D24" s="100"/>
      <c r="E24" s="101"/>
      <c r="F24" s="63"/>
      <c r="G24" s="102"/>
      <c r="H24" s="77"/>
      <c r="I24" s="102"/>
      <c r="J24" s="63"/>
      <c r="K24" s="102"/>
      <c r="L24" s="63"/>
      <c r="M24" s="102"/>
      <c r="N24" s="63"/>
      <c r="O24" s="63"/>
    </row>
    <row r="25" spans="1:16" s="95" customFormat="1">
      <c r="A25" s="183">
        <v>1</v>
      </c>
      <c r="B25" s="73" t="s">
        <v>56</v>
      </c>
      <c r="C25" s="74" t="s">
        <v>96</v>
      </c>
      <c r="D25" s="75">
        <v>1</v>
      </c>
      <c r="E25" s="76"/>
      <c r="F25" s="77"/>
      <c r="G25" s="78"/>
      <c r="H25" s="77"/>
      <c r="I25" s="78"/>
      <c r="J25" s="135"/>
      <c r="K25" s="78"/>
      <c r="L25" s="77"/>
      <c r="M25" s="78"/>
      <c r="N25" s="77"/>
      <c r="O25" s="63"/>
    </row>
    <row r="26" spans="1:16" s="95" customFormat="1">
      <c r="A26" s="183">
        <v>2</v>
      </c>
      <c r="B26" s="73" t="s">
        <v>55</v>
      </c>
      <c r="C26" s="74" t="s">
        <v>107</v>
      </c>
      <c r="D26" s="75">
        <v>1</v>
      </c>
      <c r="E26" s="76"/>
      <c r="F26" s="77"/>
      <c r="G26" s="78"/>
      <c r="H26" s="77"/>
      <c r="I26" s="78"/>
      <c r="J26" s="135"/>
      <c r="K26" s="78"/>
      <c r="L26" s="77"/>
      <c r="M26" s="78"/>
      <c r="N26" s="77"/>
      <c r="O26" s="63"/>
    </row>
    <row r="27" spans="1:16" s="95" customFormat="1">
      <c r="A27" s="183">
        <v>3</v>
      </c>
      <c r="B27" s="73" t="s">
        <v>386</v>
      </c>
      <c r="C27" s="74" t="s">
        <v>107</v>
      </c>
      <c r="D27" s="75">
        <v>1</v>
      </c>
      <c r="E27" s="76"/>
      <c r="F27" s="77"/>
      <c r="G27" s="78"/>
      <c r="H27" s="77"/>
      <c r="I27" s="78"/>
      <c r="J27" s="135"/>
      <c r="K27" s="78"/>
      <c r="L27" s="77"/>
      <c r="M27" s="78"/>
      <c r="N27" s="77"/>
      <c r="O27" s="63"/>
    </row>
    <row r="28" spans="1:16" s="95" customFormat="1">
      <c r="A28" s="183">
        <v>4</v>
      </c>
      <c r="B28" s="73" t="s">
        <v>387</v>
      </c>
      <c r="C28" s="74" t="s">
        <v>107</v>
      </c>
      <c r="D28" s="75">
        <v>4</v>
      </c>
      <c r="E28" s="76"/>
      <c r="F28" s="77"/>
      <c r="G28" s="78"/>
      <c r="H28" s="77"/>
      <c r="I28" s="78"/>
      <c r="J28" s="135"/>
      <c r="K28" s="78"/>
      <c r="L28" s="77"/>
      <c r="M28" s="78"/>
      <c r="N28" s="77"/>
      <c r="O28" s="63"/>
    </row>
    <row r="29" spans="1:16" s="95" customFormat="1">
      <c r="A29" s="183">
        <v>5</v>
      </c>
      <c r="B29" s="73" t="s">
        <v>388</v>
      </c>
      <c r="C29" s="74" t="s">
        <v>107</v>
      </c>
      <c r="D29" s="75">
        <v>1</v>
      </c>
      <c r="E29" s="76"/>
      <c r="F29" s="77"/>
      <c r="G29" s="78"/>
      <c r="H29" s="77"/>
      <c r="I29" s="78"/>
      <c r="J29" s="135"/>
      <c r="K29" s="78"/>
      <c r="L29" s="77"/>
      <c r="M29" s="78"/>
      <c r="N29" s="77"/>
      <c r="O29" s="63"/>
    </row>
    <row r="30" spans="1:16" s="95" customFormat="1" ht="25.5">
      <c r="A30" s="183">
        <v>6</v>
      </c>
      <c r="B30" s="73" t="s">
        <v>389</v>
      </c>
      <c r="C30" s="74" t="s">
        <v>96</v>
      </c>
      <c r="D30" s="75">
        <v>1</v>
      </c>
      <c r="E30" s="76"/>
      <c r="F30" s="77"/>
      <c r="G30" s="78"/>
      <c r="H30" s="77"/>
      <c r="I30" s="78"/>
      <c r="J30" s="135"/>
      <c r="K30" s="78"/>
      <c r="L30" s="77"/>
      <c r="M30" s="78"/>
      <c r="N30" s="77"/>
      <c r="O30" s="63"/>
    </row>
    <row r="31" spans="1:16" s="95" customFormat="1">
      <c r="A31" s="183">
        <v>7</v>
      </c>
      <c r="B31" s="73" t="s">
        <v>390</v>
      </c>
      <c r="C31" s="74" t="s">
        <v>107</v>
      </c>
      <c r="D31" s="75">
        <v>1</v>
      </c>
      <c r="E31" s="76"/>
      <c r="F31" s="77"/>
      <c r="G31" s="78"/>
      <c r="H31" s="77"/>
      <c r="I31" s="78"/>
      <c r="J31" s="135"/>
      <c r="K31" s="78"/>
      <c r="L31" s="77"/>
      <c r="M31" s="78"/>
      <c r="N31" s="77"/>
      <c r="O31" s="63"/>
    </row>
    <row r="32" spans="1:16" s="37" customFormat="1">
      <c r="A32" s="38"/>
      <c r="B32" s="23" t="s">
        <v>58</v>
      </c>
      <c r="C32" s="39"/>
      <c r="D32" s="38"/>
      <c r="E32" s="40"/>
      <c r="F32" s="41"/>
      <c r="G32" s="43"/>
      <c r="H32" s="42"/>
      <c r="I32" s="43"/>
      <c r="J32" s="42"/>
      <c r="K32" s="43"/>
      <c r="L32" s="42"/>
      <c r="M32" s="43"/>
      <c r="N32" s="42"/>
      <c r="O32" s="64"/>
    </row>
    <row r="33" spans="2:15">
      <c r="J33" s="15" t="s">
        <v>94</v>
      </c>
      <c r="K33" s="14"/>
      <c r="L33" s="14"/>
      <c r="M33" s="14">
        <f>M32*5%</f>
        <v>0</v>
      </c>
      <c r="N33" s="14"/>
      <c r="O33" s="44">
        <f>M33</f>
        <v>0</v>
      </c>
    </row>
    <row r="34" spans="2:15">
      <c r="J34" s="15" t="s">
        <v>85</v>
      </c>
      <c r="K34" s="45">
        <f>SUM(K32:K33)</f>
        <v>0</v>
      </c>
      <c r="L34" s="45">
        <f>SUM(L32:L33)</f>
        <v>0</v>
      </c>
      <c r="M34" s="45">
        <f>SUM(M32:M33)</f>
        <v>0</v>
      </c>
      <c r="N34" s="45">
        <f>SUM(N32:N33)</f>
        <v>0</v>
      </c>
      <c r="O34" s="46">
        <f>SUM(O32:O33)</f>
        <v>0</v>
      </c>
    </row>
    <row r="35" spans="2:15">
      <c r="J35" s="15"/>
      <c r="K35" s="65"/>
      <c r="L35" s="65"/>
      <c r="M35" s="65"/>
      <c r="N35" s="65"/>
      <c r="O35" s="66"/>
    </row>
    <row r="36" spans="2:15">
      <c r="B36" s="47" t="s">
        <v>92</v>
      </c>
      <c r="E36" s="48"/>
    </row>
    <row r="37" spans="2:15">
      <c r="E37" s="48"/>
    </row>
  </sheetData>
  <mergeCells count="6">
    <mergeCell ref="E7:J7"/>
    <mergeCell ref="K7:O7"/>
    <mergeCell ref="A7:A8"/>
    <mergeCell ref="B7:B8"/>
    <mergeCell ref="C7:C8"/>
    <mergeCell ref="D7:D8"/>
  </mergeCells>
  <phoneticPr fontId="2" type="noConversion"/>
  <pageMargins left="0.74803149606299213" right="0.74803149606299213" top="1.0236220472440944" bottom="0.98425196850393704" header="0.51181102362204722" footer="0.51181102362204722"/>
  <pageSetup paperSize="9" orientation="landscape" horizontalDpi="4294967292" verticalDpi="360" r:id="rId1"/>
  <headerFooter alignWithMargins="0">
    <oddHeader>&amp;C&amp;12LOKĀLĀ TĀME Nr.2-8
&amp;"Arial,Bold"&amp;UELEKTROAPGĀDE- PĒCUZSKAITES TĪKLI NAI UN KSS-1.</oddHeader>
    <oddFooter>&amp;C&amp;8&amp;P&amp;R&amp;8&amp;D</oddFooter>
  </headerFooter>
  <drawing r:id="rId2"/>
</worksheet>
</file>

<file path=xl/worksheets/sheet24.xml><?xml version="1.0" encoding="utf-8"?>
<worksheet xmlns="http://schemas.openxmlformats.org/spreadsheetml/2006/main" xmlns:r="http://schemas.openxmlformats.org/officeDocument/2006/relationships">
  <dimension ref="A1"/>
  <sheetViews>
    <sheetView workbookViewId="0"/>
  </sheetViews>
  <sheetFormatPr defaultRowHeight="12.7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P76"/>
  <sheetViews>
    <sheetView topLeftCell="A19" workbookViewId="0">
      <selection activeCell="E75" sqref="E75"/>
    </sheetView>
  </sheetViews>
  <sheetFormatPr defaultRowHeight="12.75"/>
  <cols>
    <col min="1" max="1" width="5.7109375" style="3" customWidth="1"/>
    <col min="2" max="2" width="33.140625" style="1" customWidth="1"/>
    <col min="3" max="3" width="4.7109375" style="2" customWidth="1"/>
    <col min="4" max="4" width="6.85546875" style="3" customWidth="1"/>
    <col min="5" max="5" width="6.28515625" style="3" customWidth="1"/>
    <col min="6" max="6" width="6.5703125" style="4" customWidth="1"/>
    <col min="7" max="7" width="6.42578125" style="5" customWidth="1"/>
    <col min="8" max="8" width="6.85546875" style="5" customWidth="1"/>
    <col min="9" max="9" width="6.28515625" style="5" customWidth="1"/>
    <col min="10" max="10" width="6.5703125" style="5" customWidth="1"/>
    <col min="11" max="14" width="8.42578125" style="5" customWidth="1"/>
    <col min="15" max="15" width="9.42578125" style="6" customWidth="1"/>
    <col min="16" max="16384" width="9.140625" style="6"/>
  </cols>
  <sheetData>
    <row r="1" spans="1:16" ht="14.25">
      <c r="A1" s="50" t="s">
        <v>59</v>
      </c>
      <c r="B1" s="51"/>
      <c r="C1" s="52" t="s">
        <v>99</v>
      </c>
      <c r="D1" s="53"/>
      <c r="E1" s="53"/>
      <c r="F1" s="54"/>
      <c r="G1" s="55"/>
      <c r="H1" s="55"/>
      <c r="I1" s="55"/>
      <c r="J1" s="55"/>
      <c r="K1" s="55"/>
      <c r="L1" s="55"/>
      <c r="M1" s="55"/>
      <c r="N1" s="55"/>
      <c r="O1" s="56"/>
    </row>
    <row r="2" spans="1:16" ht="15">
      <c r="A2" s="50" t="s">
        <v>60</v>
      </c>
      <c r="B2" s="51"/>
      <c r="C2" s="57" t="s">
        <v>98</v>
      </c>
      <c r="D2" s="53"/>
      <c r="E2" s="53"/>
      <c r="F2" s="54"/>
      <c r="G2" s="55"/>
      <c r="H2" s="55"/>
      <c r="I2" s="55"/>
      <c r="J2" s="55"/>
      <c r="K2" s="55"/>
      <c r="L2" s="55"/>
      <c r="M2" s="55"/>
      <c r="N2" s="55"/>
      <c r="O2" s="56"/>
    </row>
    <row r="3" spans="1:16" ht="15">
      <c r="A3" s="50" t="s">
        <v>61</v>
      </c>
      <c r="B3" s="51"/>
      <c r="C3" s="57" t="s">
        <v>101</v>
      </c>
      <c r="D3" s="53"/>
      <c r="E3" s="53"/>
      <c r="F3" s="54"/>
      <c r="G3" s="55"/>
      <c r="H3" s="55"/>
      <c r="I3" s="55"/>
      <c r="J3" s="55"/>
      <c r="K3" s="55"/>
      <c r="L3" s="55"/>
      <c r="M3" s="55"/>
      <c r="N3" s="55"/>
      <c r="O3" s="56"/>
    </row>
    <row r="4" spans="1:16" ht="14.25">
      <c r="A4" s="50" t="s">
        <v>62</v>
      </c>
      <c r="B4" s="51"/>
      <c r="C4" s="58"/>
      <c r="D4" s="53"/>
      <c r="E4" s="53"/>
      <c r="F4" s="54"/>
      <c r="G4" s="55"/>
      <c r="H4" s="55"/>
      <c r="I4" s="55"/>
      <c r="J4" s="55"/>
      <c r="K4" s="55"/>
      <c r="L4" s="55"/>
      <c r="M4" s="55"/>
      <c r="N4" s="55"/>
      <c r="O4" s="56"/>
    </row>
    <row r="5" spans="1:16" ht="14.25">
      <c r="A5" s="50" t="s">
        <v>443</v>
      </c>
      <c r="B5" s="51"/>
      <c r="C5" s="59"/>
      <c r="D5" s="53"/>
      <c r="E5" s="53"/>
      <c r="F5" s="54"/>
      <c r="G5" s="55"/>
      <c r="H5" s="55"/>
      <c r="I5" s="55"/>
      <c r="J5" s="55"/>
      <c r="K5" s="55"/>
      <c r="L5" s="55"/>
      <c r="M5" s="55"/>
      <c r="N5" s="60" t="s">
        <v>93</v>
      </c>
      <c r="O5" s="61">
        <f>O73</f>
        <v>0</v>
      </c>
    </row>
    <row r="6" spans="1:16" ht="14.25">
      <c r="A6" s="50"/>
      <c r="B6" s="51"/>
      <c r="C6" s="59"/>
      <c r="D6" s="53"/>
      <c r="E6" s="53"/>
      <c r="F6" s="54"/>
      <c r="G6" s="55"/>
      <c r="H6" s="55"/>
      <c r="I6" s="55"/>
      <c r="J6" s="55"/>
      <c r="K6" s="55"/>
      <c r="L6" s="55"/>
      <c r="M6" s="55"/>
      <c r="N6" s="55"/>
      <c r="O6" s="56"/>
    </row>
    <row r="7" spans="1:16" ht="20.25" customHeight="1">
      <c r="A7" s="207" t="s">
        <v>63</v>
      </c>
      <c r="B7" s="222" t="s">
        <v>64</v>
      </c>
      <c r="C7" s="218" t="s">
        <v>65</v>
      </c>
      <c r="D7" s="207" t="s">
        <v>66</v>
      </c>
      <c r="E7" s="215" t="s">
        <v>67</v>
      </c>
      <c r="F7" s="215"/>
      <c r="G7" s="215"/>
      <c r="H7" s="215"/>
      <c r="I7" s="215"/>
      <c r="J7" s="220"/>
      <c r="K7" s="221" t="s">
        <v>76</v>
      </c>
      <c r="L7" s="215"/>
      <c r="M7" s="215"/>
      <c r="N7" s="215"/>
      <c r="O7" s="220"/>
      <c r="P7" s="9"/>
    </row>
    <row r="8" spans="1:16" ht="78.75" customHeight="1">
      <c r="A8" s="208"/>
      <c r="B8" s="223"/>
      <c r="C8" s="219"/>
      <c r="D8" s="208"/>
      <c r="E8" s="7" t="s">
        <v>68</v>
      </c>
      <c r="F8" s="7" t="s">
        <v>69</v>
      </c>
      <c r="G8" s="8" t="s">
        <v>70</v>
      </c>
      <c r="H8" s="8" t="s">
        <v>71</v>
      </c>
      <c r="I8" s="8" t="s">
        <v>72</v>
      </c>
      <c r="J8" s="8" t="s">
        <v>74</v>
      </c>
      <c r="K8" s="8" t="s">
        <v>75</v>
      </c>
      <c r="L8" s="8" t="s">
        <v>70</v>
      </c>
      <c r="M8" s="8" t="s">
        <v>71</v>
      </c>
      <c r="N8" s="8" t="s">
        <v>72</v>
      </c>
      <c r="O8" s="8" t="s">
        <v>73</v>
      </c>
    </row>
    <row r="9" spans="1:16">
      <c r="A9" s="17"/>
      <c r="B9" s="32"/>
      <c r="C9" s="33"/>
      <c r="D9" s="25"/>
      <c r="E9" s="34"/>
      <c r="F9" s="29"/>
      <c r="G9" s="35"/>
      <c r="H9" s="31"/>
      <c r="I9" s="35"/>
      <c r="J9" s="31"/>
      <c r="K9" s="35"/>
      <c r="L9" s="31"/>
      <c r="M9" s="35"/>
      <c r="N9" s="31"/>
      <c r="O9" s="36"/>
    </row>
    <row r="10" spans="1:16" s="95" customFormat="1">
      <c r="A10" s="92">
        <v>1</v>
      </c>
      <c r="B10" s="98" t="s">
        <v>159</v>
      </c>
      <c r="C10" s="99" t="s">
        <v>103</v>
      </c>
      <c r="D10" s="100">
        <v>994</v>
      </c>
      <c r="E10" s="101"/>
      <c r="F10" s="63"/>
      <c r="G10" s="102"/>
      <c r="H10" s="77"/>
      <c r="I10" s="102"/>
      <c r="J10" s="63"/>
      <c r="K10" s="102"/>
      <c r="L10" s="63"/>
      <c r="M10" s="102"/>
      <c r="N10" s="63"/>
      <c r="O10" s="63"/>
    </row>
    <row r="11" spans="1:16" s="95" customFormat="1">
      <c r="A11" s="92">
        <v>2</v>
      </c>
      <c r="B11" s="98" t="s">
        <v>102</v>
      </c>
      <c r="C11" s="99" t="s">
        <v>103</v>
      </c>
      <c r="D11" s="100">
        <v>987</v>
      </c>
      <c r="E11" s="101"/>
      <c r="F11" s="63"/>
      <c r="G11" s="102"/>
      <c r="H11" s="77"/>
      <c r="I11" s="102"/>
      <c r="J11" s="63"/>
      <c r="K11" s="102"/>
      <c r="L11" s="63"/>
      <c r="M11" s="102"/>
      <c r="N11" s="63"/>
      <c r="O11" s="63"/>
    </row>
    <row r="12" spans="1:16" s="95" customFormat="1" ht="13.5" customHeight="1">
      <c r="A12" s="92">
        <v>3</v>
      </c>
      <c r="B12" s="98" t="s">
        <v>104</v>
      </c>
      <c r="C12" s="99" t="s">
        <v>103</v>
      </c>
      <c r="D12" s="100">
        <v>179</v>
      </c>
      <c r="E12" s="101"/>
      <c r="F12" s="63"/>
      <c r="G12" s="102"/>
      <c r="H12" s="77"/>
      <c r="I12" s="102"/>
      <c r="J12" s="63"/>
      <c r="K12" s="102"/>
      <c r="L12" s="63"/>
      <c r="M12" s="102"/>
      <c r="N12" s="63"/>
      <c r="O12" s="63"/>
    </row>
    <row r="13" spans="1:16" s="95" customFormat="1">
      <c r="A13" s="92">
        <v>4</v>
      </c>
      <c r="B13" s="98" t="s">
        <v>105</v>
      </c>
      <c r="C13" s="103" t="s">
        <v>103</v>
      </c>
      <c r="D13" s="104">
        <v>763</v>
      </c>
      <c r="E13" s="101"/>
      <c r="F13" s="63"/>
      <c r="G13" s="102"/>
      <c r="H13" s="77"/>
      <c r="I13" s="102"/>
      <c r="J13" s="63"/>
      <c r="K13" s="102"/>
      <c r="L13" s="63"/>
      <c r="M13" s="102"/>
      <c r="N13" s="63"/>
      <c r="O13" s="63"/>
    </row>
    <row r="14" spans="1:16" s="95" customFormat="1">
      <c r="A14" s="92">
        <v>5</v>
      </c>
      <c r="B14" s="105" t="s">
        <v>160</v>
      </c>
      <c r="C14" s="106" t="s">
        <v>107</v>
      </c>
      <c r="D14" s="107">
        <v>8</v>
      </c>
      <c r="E14" s="108"/>
      <c r="F14" s="63"/>
      <c r="G14" s="109"/>
      <c r="H14" s="77"/>
      <c r="I14" s="102"/>
      <c r="J14" s="63"/>
      <c r="K14" s="102"/>
      <c r="L14" s="63"/>
      <c r="M14" s="102"/>
      <c r="N14" s="63"/>
      <c r="O14" s="63"/>
    </row>
    <row r="15" spans="1:16" s="95" customFormat="1">
      <c r="A15" s="92">
        <v>6</v>
      </c>
      <c r="B15" s="105" t="s">
        <v>161</v>
      </c>
      <c r="C15" s="106" t="s">
        <v>107</v>
      </c>
      <c r="D15" s="107">
        <v>16</v>
      </c>
      <c r="E15" s="108"/>
      <c r="F15" s="63"/>
      <c r="G15" s="109"/>
      <c r="H15" s="77"/>
      <c r="I15" s="102"/>
      <c r="J15" s="63"/>
      <c r="K15" s="102"/>
      <c r="L15" s="63"/>
      <c r="M15" s="102"/>
      <c r="N15" s="63"/>
      <c r="O15" s="63"/>
    </row>
    <row r="16" spans="1:16" s="95" customFormat="1">
      <c r="A16" s="92">
        <v>7</v>
      </c>
      <c r="B16" s="105" t="s">
        <v>106</v>
      </c>
      <c r="C16" s="106" t="s">
        <v>107</v>
      </c>
      <c r="D16" s="107">
        <v>28</v>
      </c>
      <c r="E16" s="108"/>
      <c r="F16" s="63"/>
      <c r="G16" s="109"/>
      <c r="H16" s="77"/>
      <c r="I16" s="102"/>
      <c r="J16" s="63"/>
      <c r="K16" s="102"/>
      <c r="L16" s="63"/>
      <c r="M16" s="102"/>
      <c r="N16" s="63"/>
      <c r="O16" s="63"/>
    </row>
    <row r="17" spans="1:15" s="95" customFormat="1">
      <c r="A17" s="92">
        <v>8</v>
      </c>
      <c r="B17" s="105" t="s">
        <v>162</v>
      </c>
      <c r="C17" s="106" t="s">
        <v>107</v>
      </c>
      <c r="D17" s="107">
        <v>2</v>
      </c>
      <c r="E17" s="108"/>
      <c r="F17" s="63"/>
      <c r="G17" s="109"/>
      <c r="H17" s="77"/>
      <c r="I17" s="102"/>
      <c r="J17" s="63"/>
      <c r="K17" s="102"/>
      <c r="L17" s="63"/>
      <c r="M17" s="102"/>
      <c r="N17" s="63"/>
      <c r="O17" s="63"/>
    </row>
    <row r="18" spans="1:15" s="95" customFormat="1">
      <c r="A18" s="92">
        <v>9</v>
      </c>
      <c r="B18" s="105" t="s">
        <v>108</v>
      </c>
      <c r="C18" s="106" t="s">
        <v>107</v>
      </c>
      <c r="D18" s="107">
        <v>1</v>
      </c>
      <c r="E18" s="108"/>
      <c r="F18" s="63"/>
      <c r="G18" s="109"/>
      <c r="H18" s="77"/>
      <c r="I18" s="102"/>
      <c r="J18" s="63"/>
      <c r="K18" s="102"/>
      <c r="L18" s="63"/>
      <c r="M18" s="102"/>
      <c r="N18" s="63"/>
      <c r="O18" s="63"/>
    </row>
    <row r="19" spans="1:15" s="95" customFormat="1" ht="15" customHeight="1">
      <c r="A19" s="92">
        <v>10</v>
      </c>
      <c r="B19" s="105" t="s">
        <v>163</v>
      </c>
      <c r="C19" s="106" t="s">
        <v>107</v>
      </c>
      <c r="D19" s="107">
        <v>1</v>
      </c>
      <c r="E19" s="108"/>
      <c r="F19" s="63"/>
      <c r="G19" s="109"/>
      <c r="H19" s="77"/>
      <c r="I19" s="102"/>
      <c r="J19" s="63"/>
      <c r="K19" s="102"/>
      <c r="L19" s="63"/>
      <c r="M19" s="102"/>
      <c r="N19" s="63"/>
      <c r="O19" s="63"/>
    </row>
    <row r="20" spans="1:15" s="95" customFormat="1" ht="15" customHeight="1">
      <c r="A20" s="92">
        <v>11</v>
      </c>
      <c r="B20" s="105" t="s">
        <v>164</v>
      </c>
      <c r="C20" s="106" t="s">
        <v>107</v>
      </c>
      <c r="D20" s="107">
        <v>2</v>
      </c>
      <c r="E20" s="108"/>
      <c r="F20" s="63"/>
      <c r="G20" s="109"/>
      <c r="H20" s="77"/>
      <c r="I20" s="102"/>
      <c r="J20" s="63"/>
      <c r="K20" s="102"/>
      <c r="L20" s="63"/>
      <c r="M20" s="102"/>
      <c r="N20" s="63"/>
      <c r="O20" s="63"/>
    </row>
    <row r="21" spans="1:15" s="95" customFormat="1" ht="15" customHeight="1">
      <c r="A21" s="92">
        <v>12</v>
      </c>
      <c r="B21" s="105" t="s">
        <v>165</v>
      </c>
      <c r="C21" s="106" t="s">
        <v>107</v>
      </c>
      <c r="D21" s="107">
        <v>2</v>
      </c>
      <c r="E21" s="108"/>
      <c r="F21" s="63"/>
      <c r="G21" s="109"/>
      <c r="H21" s="77"/>
      <c r="I21" s="102"/>
      <c r="J21" s="63"/>
      <c r="K21" s="102"/>
      <c r="L21" s="63"/>
      <c r="M21" s="102"/>
      <c r="N21" s="63"/>
      <c r="O21" s="63"/>
    </row>
    <row r="22" spans="1:15" s="95" customFormat="1" ht="15" customHeight="1">
      <c r="A22" s="92">
        <v>13</v>
      </c>
      <c r="B22" s="105" t="s">
        <v>166</v>
      </c>
      <c r="C22" s="106" t="s">
        <v>107</v>
      </c>
      <c r="D22" s="107">
        <v>1</v>
      </c>
      <c r="E22" s="108"/>
      <c r="F22" s="63"/>
      <c r="G22" s="109"/>
      <c r="H22" s="77"/>
      <c r="I22" s="102"/>
      <c r="J22" s="63"/>
      <c r="K22" s="102"/>
      <c r="L22" s="63"/>
      <c r="M22" s="102"/>
      <c r="N22" s="63"/>
      <c r="O22" s="63"/>
    </row>
    <row r="23" spans="1:15" s="95" customFormat="1" ht="13.5" customHeight="1">
      <c r="A23" s="92">
        <v>14</v>
      </c>
      <c r="B23" s="105" t="s">
        <v>109</v>
      </c>
      <c r="C23" s="106" t="s">
        <v>107</v>
      </c>
      <c r="D23" s="107">
        <v>1</v>
      </c>
      <c r="E23" s="108"/>
      <c r="F23" s="63"/>
      <c r="G23" s="109"/>
      <c r="H23" s="77"/>
      <c r="I23" s="102"/>
      <c r="J23" s="63"/>
      <c r="K23" s="102"/>
      <c r="L23" s="63"/>
      <c r="M23" s="102"/>
      <c r="N23" s="63"/>
      <c r="O23" s="63"/>
    </row>
    <row r="24" spans="1:15" s="95" customFormat="1" ht="38.25">
      <c r="A24" s="92">
        <v>15</v>
      </c>
      <c r="B24" s="105" t="s">
        <v>167</v>
      </c>
      <c r="C24" s="106" t="s">
        <v>107</v>
      </c>
      <c r="D24" s="107">
        <v>16</v>
      </c>
      <c r="E24" s="108"/>
      <c r="F24" s="63"/>
      <c r="G24" s="109"/>
      <c r="H24" s="77"/>
      <c r="I24" s="102"/>
      <c r="J24" s="63"/>
      <c r="K24" s="102"/>
      <c r="L24" s="63"/>
      <c r="M24" s="102"/>
      <c r="N24" s="63"/>
      <c r="O24" s="63"/>
    </row>
    <row r="25" spans="1:15" s="95" customFormat="1" ht="38.25">
      <c r="A25" s="92">
        <v>16</v>
      </c>
      <c r="B25" s="105" t="s">
        <v>110</v>
      </c>
      <c r="C25" s="106" t="s">
        <v>107</v>
      </c>
      <c r="D25" s="107">
        <v>4</v>
      </c>
      <c r="E25" s="108"/>
      <c r="F25" s="63"/>
      <c r="G25" s="109"/>
      <c r="H25" s="77"/>
      <c r="I25" s="102"/>
      <c r="J25" s="63"/>
      <c r="K25" s="102"/>
      <c r="L25" s="63"/>
      <c r="M25" s="102"/>
      <c r="N25" s="63"/>
      <c r="O25" s="63"/>
    </row>
    <row r="26" spans="1:15" s="95" customFormat="1" ht="63.75">
      <c r="A26" s="92">
        <v>17</v>
      </c>
      <c r="B26" s="110" t="s">
        <v>168</v>
      </c>
      <c r="C26" s="106" t="s">
        <v>96</v>
      </c>
      <c r="D26" s="100">
        <v>3</v>
      </c>
      <c r="E26" s="101"/>
      <c r="F26" s="63"/>
      <c r="G26" s="102"/>
      <c r="H26" s="63"/>
      <c r="I26" s="102"/>
      <c r="J26" s="63"/>
      <c r="K26" s="102"/>
      <c r="L26" s="63"/>
      <c r="M26" s="102"/>
      <c r="N26" s="63"/>
      <c r="O26" s="63"/>
    </row>
    <row r="27" spans="1:15" s="95" customFormat="1" ht="63.75">
      <c r="A27" s="92">
        <v>18</v>
      </c>
      <c r="B27" s="110" t="s">
        <v>111</v>
      </c>
      <c r="C27" s="106" t="s">
        <v>96</v>
      </c>
      <c r="D27" s="100">
        <v>8</v>
      </c>
      <c r="E27" s="101"/>
      <c r="F27" s="63"/>
      <c r="G27" s="102"/>
      <c r="H27" s="63"/>
      <c r="I27" s="102"/>
      <c r="J27" s="63"/>
      <c r="K27" s="102"/>
      <c r="L27" s="63"/>
      <c r="M27" s="102"/>
      <c r="N27" s="63"/>
      <c r="O27" s="63"/>
    </row>
    <row r="29" spans="1:15" s="95" customFormat="1" ht="25.5">
      <c r="A29" s="92">
        <v>20</v>
      </c>
      <c r="B29" s="105" t="s">
        <v>112</v>
      </c>
      <c r="C29" s="106" t="s">
        <v>107</v>
      </c>
      <c r="D29" s="107">
        <v>54</v>
      </c>
      <c r="E29" s="108"/>
      <c r="F29" s="63"/>
      <c r="G29" s="109"/>
      <c r="H29" s="77"/>
      <c r="I29" s="102"/>
      <c r="J29" s="63"/>
      <c r="K29" s="102"/>
      <c r="L29" s="63"/>
      <c r="M29" s="102"/>
      <c r="N29" s="63"/>
      <c r="O29" s="63"/>
    </row>
    <row r="30" spans="1:15" s="95" customFormat="1" ht="25.5">
      <c r="A30" s="92">
        <v>21</v>
      </c>
      <c r="B30" s="105" t="s">
        <v>113</v>
      </c>
      <c r="C30" s="106" t="s">
        <v>107</v>
      </c>
      <c r="D30" s="107">
        <v>10</v>
      </c>
      <c r="E30" s="108"/>
      <c r="F30" s="63"/>
      <c r="G30" s="109"/>
      <c r="H30" s="77"/>
      <c r="I30" s="102"/>
      <c r="J30" s="63"/>
      <c r="K30" s="102"/>
      <c r="L30" s="63"/>
      <c r="M30" s="102"/>
      <c r="N30" s="63"/>
      <c r="O30" s="63"/>
    </row>
    <row r="31" spans="1:15" s="95" customFormat="1" ht="25.5">
      <c r="A31" s="92">
        <v>22</v>
      </c>
      <c r="B31" s="105" t="s">
        <v>114</v>
      </c>
      <c r="C31" s="106" t="s">
        <v>107</v>
      </c>
      <c r="D31" s="107">
        <v>1</v>
      </c>
      <c r="E31" s="108"/>
      <c r="F31" s="63"/>
      <c r="G31" s="109"/>
      <c r="H31" s="77"/>
      <c r="I31" s="102"/>
      <c r="J31" s="63"/>
      <c r="K31" s="102"/>
      <c r="L31" s="63"/>
      <c r="M31" s="102"/>
      <c r="N31" s="63"/>
      <c r="O31" s="63"/>
    </row>
    <row r="32" spans="1:15" s="95" customFormat="1" ht="51">
      <c r="A32" s="92">
        <v>23</v>
      </c>
      <c r="B32" s="110" t="s">
        <v>115</v>
      </c>
      <c r="C32" s="106" t="s">
        <v>96</v>
      </c>
      <c r="D32" s="100">
        <v>43</v>
      </c>
      <c r="E32" s="101"/>
      <c r="F32" s="63"/>
      <c r="G32" s="102"/>
      <c r="H32" s="63"/>
      <c r="I32" s="102"/>
      <c r="J32" s="63"/>
      <c r="K32" s="102"/>
      <c r="L32" s="63"/>
      <c r="M32" s="102"/>
      <c r="N32" s="63"/>
      <c r="O32" s="63"/>
    </row>
    <row r="33" spans="1:15" s="95" customFormat="1" ht="25.5">
      <c r="A33" s="92">
        <v>24</v>
      </c>
      <c r="B33" s="105" t="s">
        <v>116</v>
      </c>
      <c r="C33" s="106" t="s">
        <v>107</v>
      </c>
      <c r="D33" s="107">
        <v>1</v>
      </c>
      <c r="E33" s="108"/>
      <c r="F33" s="63"/>
      <c r="G33" s="109"/>
      <c r="H33" s="77"/>
      <c r="I33" s="102"/>
      <c r="J33" s="63"/>
      <c r="K33" s="102"/>
      <c r="L33" s="63"/>
      <c r="M33" s="102"/>
      <c r="N33" s="63"/>
      <c r="O33" s="63"/>
    </row>
    <row r="34" spans="1:15" s="95" customFormat="1" ht="25.5">
      <c r="A34" s="92">
        <v>25</v>
      </c>
      <c r="B34" s="105" t="s">
        <v>117</v>
      </c>
      <c r="C34" s="106" t="s">
        <v>107</v>
      </c>
      <c r="D34" s="107">
        <v>2</v>
      </c>
      <c r="E34" s="108"/>
      <c r="F34" s="63"/>
      <c r="G34" s="109"/>
      <c r="H34" s="77"/>
      <c r="I34" s="102"/>
      <c r="J34" s="63"/>
      <c r="K34" s="102"/>
      <c r="L34" s="63"/>
      <c r="M34" s="102"/>
      <c r="N34" s="63"/>
      <c r="O34" s="63"/>
    </row>
    <row r="35" spans="1:15" s="95" customFormat="1" ht="63.75">
      <c r="A35" s="92">
        <v>26</v>
      </c>
      <c r="B35" s="110" t="s">
        <v>171</v>
      </c>
      <c r="C35" s="111" t="s">
        <v>96</v>
      </c>
      <c r="D35" s="100">
        <v>4</v>
      </c>
      <c r="E35" s="101"/>
      <c r="F35" s="63"/>
      <c r="G35" s="102"/>
      <c r="H35" s="77"/>
      <c r="I35" s="102"/>
      <c r="J35" s="63"/>
      <c r="K35" s="102"/>
      <c r="L35" s="63"/>
      <c r="M35" s="102"/>
      <c r="N35" s="63"/>
      <c r="O35" s="63"/>
    </row>
    <row r="36" spans="1:15" s="95" customFormat="1" ht="38.25">
      <c r="A36" s="92">
        <v>27</v>
      </c>
      <c r="B36" s="110" t="s">
        <v>170</v>
      </c>
      <c r="C36" s="111" t="s">
        <v>96</v>
      </c>
      <c r="D36" s="100">
        <f>D35</f>
        <v>4</v>
      </c>
      <c r="E36" s="101"/>
      <c r="F36" s="63"/>
      <c r="G36" s="102"/>
      <c r="H36" s="77"/>
      <c r="I36" s="102"/>
      <c r="J36" s="63"/>
      <c r="K36" s="102"/>
      <c r="L36" s="63"/>
      <c r="M36" s="102"/>
      <c r="N36" s="63"/>
      <c r="O36" s="63"/>
    </row>
    <row r="37" spans="1:15" s="95" customFormat="1">
      <c r="A37" s="92">
        <v>28</v>
      </c>
      <c r="B37" s="105" t="s">
        <v>118</v>
      </c>
      <c r="C37" s="106" t="s">
        <v>107</v>
      </c>
      <c r="D37" s="107">
        <v>3</v>
      </c>
      <c r="E37" s="108"/>
      <c r="F37" s="63"/>
      <c r="G37" s="109"/>
      <c r="H37" s="77"/>
      <c r="I37" s="102"/>
      <c r="J37" s="63"/>
      <c r="K37" s="102"/>
      <c r="L37" s="63"/>
      <c r="M37" s="102"/>
      <c r="N37" s="63"/>
      <c r="O37" s="63"/>
    </row>
    <row r="38" spans="1:15" s="95" customFormat="1">
      <c r="A38" s="92">
        <v>29</v>
      </c>
      <c r="B38" s="105" t="s">
        <v>119</v>
      </c>
      <c r="C38" s="106" t="s">
        <v>107</v>
      </c>
      <c r="D38" s="107">
        <v>44</v>
      </c>
      <c r="E38" s="108"/>
      <c r="F38" s="63"/>
      <c r="G38" s="109"/>
      <c r="H38" s="77"/>
      <c r="I38" s="102"/>
      <c r="J38" s="63"/>
      <c r="K38" s="102"/>
      <c r="L38" s="63"/>
      <c r="M38" s="102"/>
      <c r="N38" s="63"/>
      <c r="O38" s="63"/>
    </row>
    <row r="39" spans="1:15" s="95" customFormat="1" ht="25.5">
      <c r="A39" s="92">
        <v>30</v>
      </c>
      <c r="B39" s="105" t="s">
        <v>120</v>
      </c>
      <c r="C39" s="106" t="s">
        <v>107</v>
      </c>
      <c r="D39" s="107">
        <v>44</v>
      </c>
      <c r="E39" s="108"/>
      <c r="F39" s="63"/>
      <c r="G39" s="109"/>
      <c r="H39" s="77"/>
      <c r="I39" s="102"/>
      <c r="J39" s="63"/>
      <c r="K39" s="102"/>
      <c r="L39" s="63"/>
      <c r="M39" s="102"/>
      <c r="N39" s="63"/>
      <c r="O39" s="63"/>
    </row>
    <row r="40" spans="1:15" s="95" customFormat="1">
      <c r="A40" s="92">
        <v>31</v>
      </c>
      <c r="B40" s="105" t="s">
        <v>172</v>
      </c>
      <c r="C40" s="106" t="s">
        <v>107</v>
      </c>
      <c r="D40" s="107">
        <v>1</v>
      </c>
      <c r="E40" s="108"/>
      <c r="F40" s="63"/>
      <c r="G40" s="109"/>
      <c r="H40" s="77"/>
      <c r="I40" s="102"/>
      <c r="J40" s="63"/>
      <c r="K40" s="102"/>
      <c r="L40" s="63"/>
      <c r="M40" s="102"/>
      <c r="N40" s="63"/>
      <c r="O40" s="63"/>
    </row>
    <row r="41" spans="1:15" s="95" customFormat="1">
      <c r="A41" s="92">
        <v>32</v>
      </c>
      <c r="B41" s="105" t="s">
        <v>173</v>
      </c>
      <c r="C41" s="106" t="s">
        <v>107</v>
      </c>
      <c r="D41" s="107">
        <v>1</v>
      </c>
      <c r="E41" s="108"/>
      <c r="F41" s="63"/>
      <c r="G41" s="109"/>
      <c r="H41" s="77"/>
      <c r="I41" s="102"/>
      <c r="J41" s="63"/>
      <c r="K41" s="102"/>
      <c r="L41" s="63"/>
      <c r="M41" s="102"/>
      <c r="N41" s="63"/>
      <c r="O41" s="63"/>
    </row>
    <row r="42" spans="1:15" s="95" customFormat="1" ht="25.5">
      <c r="A42" s="92">
        <v>33</v>
      </c>
      <c r="B42" s="105" t="s">
        <v>121</v>
      </c>
      <c r="C42" s="106" t="s">
        <v>107</v>
      </c>
      <c r="D42" s="107">
        <v>39</v>
      </c>
      <c r="E42" s="108"/>
      <c r="F42" s="63"/>
      <c r="G42" s="109"/>
      <c r="H42" s="77"/>
      <c r="I42" s="102"/>
      <c r="J42" s="63"/>
      <c r="K42" s="102"/>
      <c r="L42" s="63"/>
      <c r="M42" s="102"/>
      <c r="N42" s="63"/>
      <c r="O42" s="63"/>
    </row>
    <row r="43" spans="1:15" s="95" customFormat="1" ht="25.5">
      <c r="A43" s="92">
        <v>34</v>
      </c>
      <c r="B43" s="110" t="s">
        <v>174</v>
      </c>
      <c r="C43" s="111" t="s">
        <v>107</v>
      </c>
      <c r="D43" s="100">
        <v>2</v>
      </c>
      <c r="E43" s="101"/>
      <c r="F43" s="63"/>
      <c r="G43" s="102"/>
      <c r="H43" s="77"/>
      <c r="I43" s="102"/>
      <c r="J43" s="63"/>
      <c r="K43" s="102"/>
      <c r="L43" s="63"/>
      <c r="M43" s="102"/>
      <c r="N43" s="63"/>
      <c r="O43" s="63"/>
    </row>
    <row r="44" spans="1:15" s="95" customFormat="1" ht="25.5">
      <c r="A44" s="92">
        <v>35</v>
      </c>
      <c r="B44" s="110" t="s">
        <v>122</v>
      </c>
      <c r="C44" s="111" t="s">
        <v>107</v>
      </c>
      <c r="D44" s="100">
        <v>1</v>
      </c>
      <c r="E44" s="101"/>
      <c r="F44" s="63"/>
      <c r="G44" s="102"/>
      <c r="H44" s="77"/>
      <c r="I44" s="102"/>
      <c r="J44" s="63"/>
      <c r="K44" s="102"/>
      <c r="L44" s="63"/>
      <c r="M44" s="102"/>
      <c r="N44" s="63"/>
      <c r="O44" s="63"/>
    </row>
    <row r="45" spans="1:15" s="95" customFormat="1" ht="25.5">
      <c r="A45" s="92">
        <v>36</v>
      </c>
      <c r="B45" s="110" t="s">
        <v>175</v>
      </c>
      <c r="C45" s="111" t="s">
        <v>107</v>
      </c>
      <c r="D45" s="100">
        <v>5</v>
      </c>
      <c r="E45" s="101"/>
      <c r="F45" s="63"/>
      <c r="G45" s="102"/>
      <c r="H45" s="77"/>
      <c r="I45" s="102"/>
      <c r="J45" s="63"/>
      <c r="K45" s="102"/>
      <c r="L45" s="63"/>
      <c r="M45" s="102"/>
      <c r="N45" s="63"/>
      <c r="O45" s="63"/>
    </row>
    <row r="46" spans="1:15" s="95" customFormat="1" ht="25.5">
      <c r="A46" s="92">
        <v>37</v>
      </c>
      <c r="B46" s="110" t="s">
        <v>123</v>
      </c>
      <c r="C46" s="111" t="s">
        <v>107</v>
      </c>
      <c r="D46" s="100">
        <v>1</v>
      </c>
      <c r="E46" s="101"/>
      <c r="F46" s="63"/>
      <c r="G46" s="102"/>
      <c r="H46" s="77"/>
      <c r="I46" s="102"/>
      <c r="J46" s="63"/>
      <c r="K46" s="102"/>
      <c r="L46" s="63"/>
      <c r="M46" s="102"/>
      <c r="N46" s="63"/>
      <c r="O46" s="63"/>
    </row>
    <row r="47" spans="1:15" s="95" customFormat="1" ht="25.5">
      <c r="A47" s="92">
        <v>38</v>
      </c>
      <c r="B47" s="110" t="s">
        <v>176</v>
      </c>
      <c r="C47" s="111" t="s">
        <v>107</v>
      </c>
      <c r="D47" s="100">
        <v>3</v>
      </c>
      <c r="E47" s="101"/>
      <c r="F47" s="63"/>
      <c r="G47" s="102"/>
      <c r="H47" s="77"/>
      <c r="I47" s="102"/>
      <c r="J47" s="63"/>
      <c r="K47" s="102"/>
      <c r="L47" s="63"/>
      <c r="M47" s="102"/>
      <c r="N47" s="63"/>
      <c r="O47" s="63"/>
    </row>
    <row r="48" spans="1:15" s="95" customFormat="1" ht="25.5">
      <c r="A48" s="92">
        <v>39</v>
      </c>
      <c r="B48" s="110" t="s">
        <v>177</v>
      </c>
      <c r="C48" s="111" t="s">
        <v>107</v>
      </c>
      <c r="D48" s="100">
        <v>15</v>
      </c>
      <c r="E48" s="101"/>
      <c r="F48" s="63"/>
      <c r="G48" s="102"/>
      <c r="H48" s="77"/>
      <c r="I48" s="102"/>
      <c r="J48" s="63"/>
      <c r="K48" s="102"/>
      <c r="L48" s="63"/>
      <c r="M48" s="102"/>
      <c r="N48" s="63"/>
      <c r="O48" s="63"/>
    </row>
    <row r="49" spans="1:15" s="95" customFormat="1" ht="25.5">
      <c r="A49" s="92">
        <v>40</v>
      </c>
      <c r="B49" s="110" t="s">
        <v>124</v>
      </c>
      <c r="C49" s="111" t="s">
        <v>107</v>
      </c>
      <c r="D49" s="100">
        <v>28</v>
      </c>
      <c r="E49" s="101"/>
      <c r="F49" s="63"/>
      <c r="G49" s="102"/>
      <c r="H49" s="77"/>
      <c r="I49" s="102"/>
      <c r="J49" s="63"/>
      <c r="K49" s="102"/>
      <c r="L49" s="63"/>
      <c r="M49" s="102"/>
      <c r="N49" s="63"/>
      <c r="O49" s="63"/>
    </row>
    <row r="50" spans="1:15" s="95" customFormat="1" ht="25.5">
      <c r="A50" s="92">
        <v>41</v>
      </c>
      <c r="B50" s="110" t="s">
        <v>178</v>
      </c>
      <c r="C50" s="111" t="s">
        <v>107</v>
      </c>
      <c r="D50" s="100">
        <v>4</v>
      </c>
      <c r="E50" s="101"/>
      <c r="F50" s="63"/>
      <c r="G50" s="102"/>
      <c r="H50" s="77"/>
      <c r="I50" s="102"/>
      <c r="J50" s="63"/>
      <c r="K50" s="102"/>
      <c r="L50" s="63"/>
      <c r="M50" s="102"/>
      <c r="N50" s="63"/>
      <c r="O50" s="63"/>
    </row>
    <row r="51" spans="1:15" s="95" customFormat="1" ht="25.5">
      <c r="A51" s="92">
        <v>42</v>
      </c>
      <c r="B51" s="110" t="s">
        <v>179</v>
      </c>
      <c r="C51" s="111" t="s">
        <v>107</v>
      </c>
      <c r="D51" s="100">
        <v>1</v>
      </c>
      <c r="E51" s="101"/>
      <c r="F51" s="63"/>
      <c r="G51" s="102"/>
      <c r="H51" s="77"/>
      <c r="I51" s="102"/>
      <c r="J51" s="63"/>
      <c r="K51" s="102"/>
      <c r="L51" s="63"/>
      <c r="M51" s="102"/>
      <c r="N51" s="63"/>
      <c r="O51" s="63"/>
    </row>
    <row r="52" spans="1:15" s="95" customFormat="1" ht="25.5">
      <c r="A52" s="92">
        <v>43</v>
      </c>
      <c r="B52" s="110" t="s">
        <v>180</v>
      </c>
      <c r="C52" s="111" t="s">
        <v>107</v>
      </c>
      <c r="D52" s="100">
        <v>2</v>
      </c>
      <c r="E52" s="101"/>
      <c r="F52" s="63"/>
      <c r="G52" s="102"/>
      <c r="H52" s="77"/>
      <c r="I52" s="102"/>
      <c r="J52" s="63"/>
      <c r="K52" s="102"/>
      <c r="L52" s="63"/>
      <c r="M52" s="102"/>
      <c r="N52" s="63"/>
      <c r="O52" s="63"/>
    </row>
    <row r="53" spans="1:15" s="95" customFormat="1" ht="25.5">
      <c r="A53" s="92">
        <v>44</v>
      </c>
      <c r="B53" s="110" t="s">
        <v>181</v>
      </c>
      <c r="C53" s="111" t="s">
        <v>107</v>
      </c>
      <c r="D53" s="100">
        <v>1</v>
      </c>
      <c r="E53" s="101"/>
      <c r="F53" s="63"/>
      <c r="G53" s="102"/>
      <c r="H53" s="77"/>
      <c r="I53" s="102"/>
      <c r="J53" s="63"/>
      <c r="K53" s="102"/>
      <c r="L53" s="63"/>
      <c r="M53" s="102"/>
      <c r="N53" s="63"/>
      <c r="O53" s="63"/>
    </row>
    <row r="54" spans="1:15" s="95" customFormat="1" ht="25.5">
      <c r="A54" s="92">
        <v>45</v>
      </c>
      <c r="B54" s="110" t="s">
        <v>125</v>
      </c>
      <c r="C54" s="111" t="s">
        <v>107</v>
      </c>
      <c r="D54" s="100">
        <v>1</v>
      </c>
      <c r="E54" s="101"/>
      <c r="F54" s="63"/>
      <c r="G54" s="102"/>
      <c r="H54" s="77"/>
      <c r="I54" s="102"/>
      <c r="J54" s="63"/>
      <c r="K54" s="102"/>
      <c r="L54" s="63"/>
      <c r="M54" s="102"/>
      <c r="N54" s="63"/>
      <c r="O54" s="63"/>
    </row>
    <row r="55" spans="1:15" s="95" customFormat="1" ht="25.5">
      <c r="A55" s="92">
        <v>46</v>
      </c>
      <c r="B55" s="110" t="s">
        <v>182</v>
      </c>
      <c r="C55" s="111" t="s">
        <v>107</v>
      </c>
      <c r="D55" s="100">
        <v>1</v>
      </c>
      <c r="E55" s="101"/>
      <c r="F55" s="63"/>
      <c r="G55" s="102"/>
      <c r="H55" s="77"/>
      <c r="I55" s="102"/>
      <c r="J55" s="63"/>
      <c r="K55" s="102"/>
      <c r="L55" s="63"/>
      <c r="M55" s="102"/>
      <c r="N55" s="63"/>
      <c r="O55" s="63"/>
    </row>
    <row r="56" spans="1:15" s="95" customFormat="1" ht="25.5">
      <c r="A56" s="92">
        <v>47</v>
      </c>
      <c r="B56" s="110" t="s">
        <v>183</v>
      </c>
      <c r="C56" s="111" t="s">
        <v>107</v>
      </c>
      <c r="D56" s="100">
        <v>1</v>
      </c>
      <c r="E56" s="101"/>
      <c r="F56" s="63"/>
      <c r="G56" s="102"/>
      <c r="H56" s="77"/>
      <c r="I56" s="102"/>
      <c r="J56" s="63"/>
      <c r="K56" s="102"/>
      <c r="L56" s="63"/>
      <c r="M56" s="102"/>
      <c r="N56" s="63"/>
      <c r="O56" s="63"/>
    </row>
    <row r="57" spans="1:15" s="95" customFormat="1" ht="25.5">
      <c r="A57" s="92">
        <v>48</v>
      </c>
      <c r="B57" s="105" t="s">
        <v>184</v>
      </c>
      <c r="C57" s="106" t="s">
        <v>107</v>
      </c>
      <c r="D57" s="107">
        <v>27</v>
      </c>
      <c r="E57" s="108"/>
      <c r="F57" s="63"/>
      <c r="G57" s="109"/>
      <c r="H57" s="77"/>
      <c r="I57" s="102"/>
      <c r="J57" s="63"/>
      <c r="K57" s="102"/>
      <c r="L57" s="63"/>
      <c r="M57" s="102"/>
      <c r="N57" s="63"/>
      <c r="O57" s="63"/>
    </row>
    <row r="58" spans="1:15" s="95" customFormat="1" ht="25.5">
      <c r="A58" s="92">
        <v>49</v>
      </c>
      <c r="B58" s="105" t="s">
        <v>126</v>
      </c>
      <c r="C58" s="106" t="s">
        <v>107</v>
      </c>
      <c r="D58" s="107">
        <v>10</v>
      </c>
      <c r="E58" s="108"/>
      <c r="F58" s="63"/>
      <c r="G58" s="109"/>
      <c r="H58" s="77"/>
      <c r="I58" s="102"/>
      <c r="J58" s="63"/>
      <c r="K58" s="102"/>
      <c r="L58" s="63"/>
      <c r="M58" s="102"/>
      <c r="N58" s="63"/>
      <c r="O58" s="63"/>
    </row>
    <row r="59" spans="1:15" s="95" customFormat="1" ht="25.5">
      <c r="A59" s="92">
        <v>50</v>
      </c>
      <c r="B59" s="105" t="s">
        <v>127</v>
      </c>
      <c r="C59" s="106" t="s">
        <v>107</v>
      </c>
      <c r="D59" s="107">
        <v>4</v>
      </c>
      <c r="E59" s="108"/>
      <c r="F59" s="63"/>
      <c r="G59" s="109"/>
      <c r="H59" s="77"/>
      <c r="I59" s="102"/>
      <c r="J59" s="63"/>
      <c r="K59" s="102"/>
      <c r="L59" s="63"/>
      <c r="M59" s="102"/>
      <c r="N59" s="63"/>
      <c r="O59" s="63"/>
    </row>
    <row r="60" spans="1:15" s="95" customFormat="1" ht="25.5">
      <c r="A60" s="92">
        <v>51</v>
      </c>
      <c r="B60" s="105" t="s">
        <v>128</v>
      </c>
      <c r="C60" s="106" t="s">
        <v>107</v>
      </c>
      <c r="D60" s="107">
        <v>18</v>
      </c>
      <c r="E60" s="108"/>
      <c r="F60" s="63"/>
      <c r="G60" s="109"/>
      <c r="H60" s="77"/>
      <c r="I60" s="102"/>
      <c r="J60" s="63"/>
      <c r="K60" s="102"/>
      <c r="L60" s="63"/>
      <c r="M60" s="102"/>
      <c r="N60" s="63"/>
      <c r="O60" s="63"/>
    </row>
    <row r="61" spans="1:15" s="95" customFormat="1" ht="89.25">
      <c r="A61" s="92">
        <v>52</v>
      </c>
      <c r="B61" s="98" t="s">
        <v>185</v>
      </c>
      <c r="C61" s="99" t="s">
        <v>96</v>
      </c>
      <c r="D61" s="100">
        <v>1</v>
      </c>
      <c r="E61" s="101"/>
      <c r="F61" s="63"/>
      <c r="G61" s="102"/>
      <c r="H61" s="63"/>
      <c r="I61" s="102"/>
      <c r="J61" s="81"/>
      <c r="K61" s="102"/>
      <c r="L61" s="63"/>
      <c r="M61" s="102"/>
      <c r="N61" s="63"/>
      <c r="O61" s="63"/>
    </row>
    <row r="62" spans="1:15" s="95" customFormat="1" ht="89.25">
      <c r="A62" s="92">
        <v>53</v>
      </c>
      <c r="B62" s="98" t="s">
        <v>129</v>
      </c>
      <c r="C62" s="99" t="s">
        <v>96</v>
      </c>
      <c r="D62" s="100">
        <v>8</v>
      </c>
      <c r="E62" s="101"/>
      <c r="F62" s="63"/>
      <c r="G62" s="102"/>
      <c r="H62" s="63"/>
      <c r="I62" s="102"/>
      <c r="J62" s="63"/>
      <c r="K62" s="102"/>
      <c r="L62" s="63"/>
      <c r="M62" s="102"/>
      <c r="N62" s="63"/>
      <c r="O62" s="63"/>
    </row>
    <row r="63" spans="1:15" s="95" customFormat="1" ht="38.25">
      <c r="A63" s="92">
        <v>54</v>
      </c>
      <c r="B63" s="110" t="s">
        <v>186</v>
      </c>
      <c r="C63" s="111" t="s">
        <v>107</v>
      </c>
      <c r="D63" s="100">
        <v>2</v>
      </c>
      <c r="E63" s="101"/>
      <c r="F63" s="63"/>
      <c r="G63" s="102"/>
      <c r="H63" s="77"/>
      <c r="I63" s="102"/>
      <c r="J63" s="63"/>
      <c r="K63" s="102"/>
      <c r="L63" s="63"/>
      <c r="M63" s="102"/>
      <c r="N63" s="63"/>
      <c r="O63" s="63"/>
    </row>
    <row r="64" spans="1:15" s="95" customFormat="1" ht="38.25">
      <c r="A64" s="92">
        <v>55</v>
      </c>
      <c r="B64" s="110" t="s">
        <v>187</v>
      </c>
      <c r="C64" s="111" t="s">
        <v>107</v>
      </c>
      <c r="D64" s="100">
        <v>1</v>
      </c>
      <c r="E64" s="101"/>
      <c r="F64" s="63"/>
      <c r="G64" s="102"/>
      <c r="H64" s="77"/>
      <c r="I64" s="102"/>
      <c r="J64" s="63"/>
      <c r="K64" s="102"/>
      <c r="L64" s="63"/>
      <c r="M64" s="102"/>
      <c r="N64" s="63"/>
      <c r="O64" s="63"/>
    </row>
    <row r="65" spans="1:15" s="95" customFormat="1" ht="38.25">
      <c r="A65" s="92">
        <v>56</v>
      </c>
      <c r="B65" s="110" t="s">
        <v>188</v>
      </c>
      <c r="C65" s="111" t="s">
        <v>107</v>
      </c>
      <c r="D65" s="100">
        <v>1</v>
      </c>
      <c r="E65" s="101"/>
      <c r="F65" s="63"/>
      <c r="G65" s="102"/>
      <c r="H65" s="77"/>
      <c r="I65" s="102"/>
      <c r="J65" s="63"/>
      <c r="K65" s="102"/>
      <c r="L65" s="63"/>
      <c r="M65" s="102"/>
      <c r="N65" s="63"/>
      <c r="O65" s="63"/>
    </row>
    <row r="66" spans="1:15" s="95" customFormat="1" ht="38.25">
      <c r="A66" s="92">
        <v>57</v>
      </c>
      <c r="B66" s="110" t="s">
        <v>189</v>
      </c>
      <c r="C66" s="111" t="s">
        <v>107</v>
      </c>
      <c r="D66" s="100">
        <v>1</v>
      </c>
      <c r="E66" s="101"/>
      <c r="F66" s="63"/>
      <c r="G66" s="102"/>
      <c r="H66" s="77"/>
      <c r="I66" s="102"/>
      <c r="J66" s="63"/>
      <c r="K66" s="102"/>
      <c r="L66" s="63"/>
      <c r="M66" s="102"/>
      <c r="N66" s="63"/>
      <c r="O66" s="63"/>
    </row>
    <row r="67" spans="1:15" s="95" customFormat="1" ht="38.25">
      <c r="A67" s="92">
        <v>58</v>
      </c>
      <c r="B67" s="110" t="s">
        <v>132</v>
      </c>
      <c r="C67" s="111" t="s">
        <v>107</v>
      </c>
      <c r="D67" s="100">
        <v>1</v>
      </c>
      <c r="E67" s="101"/>
      <c r="F67" s="63"/>
      <c r="G67" s="102"/>
      <c r="H67" s="77"/>
      <c r="I67" s="102"/>
      <c r="J67" s="63"/>
      <c r="K67" s="102"/>
      <c r="L67" s="63"/>
      <c r="M67" s="102"/>
      <c r="N67" s="63"/>
      <c r="O67" s="63"/>
    </row>
    <row r="68" spans="1:15" s="95" customFormat="1" ht="38.25">
      <c r="A68" s="92">
        <v>59</v>
      </c>
      <c r="B68" s="110" t="s">
        <v>190</v>
      </c>
      <c r="C68" s="111" t="s">
        <v>107</v>
      </c>
      <c r="D68" s="100">
        <v>1</v>
      </c>
      <c r="E68" s="101"/>
      <c r="F68" s="63"/>
      <c r="G68" s="102"/>
      <c r="H68" s="77"/>
      <c r="I68" s="102"/>
      <c r="J68" s="63"/>
      <c r="K68" s="102"/>
      <c r="L68" s="63"/>
      <c r="M68" s="102"/>
      <c r="N68" s="63"/>
      <c r="O68" s="63"/>
    </row>
    <row r="69" spans="1:15" s="95" customFormat="1" ht="178.5">
      <c r="A69" s="92">
        <v>60</v>
      </c>
      <c r="B69" s="110" t="s">
        <v>133</v>
      </c>
      <c r="C69" s="111" t="s">
        <v>96</v>
      </c>
      <c r="D69" s="100">
        <v>43</v>
      </c>
      <c r="E69" s="101"/>
      <c r="F69" s="63"/>
      <c r="G69" s="102"/>
      <c r="H69" s="77"/>
      <c r="I69" s="102"/>
      <c r="J69" s="63"/>
      <c r="K69" s="102"/>
      <c r="L69" s="63"/>
      <c r="M69" s="102"/>
      <c r="N69" s="63"/>
      <c r="O69" s="63"/>
    </row>
    <row r="70" spans="1:15" s="95" customFormat="1" ht="25.5">
      <c r="A70" s="92">
        <v>61</v>
      </c>
      <c r="B70" s="113" t="s">
        <v>134</v>
      </c>
      <c r="C70" s="111" t="s">
        <v>103</v>
      </c>
      <c r="D70" s="100">
        <v>96</v>
      </c>
      <c r="E70" s="101"/>
      <c r="F70" s="63"/>
      <c r="G70" s="102"/>
      <c r="H70" s="63"/>
      <c r="I70" s="102"/>
      <c r="J70" s="63"/>
      <c r="K70" s="102"/>
      <c r="L70" s="63"/>
      <c r="M70" s="102"/>
      <c r="N70" s="63"/>
      <c r="O70" s="63"/>
    </row>
    <row r="71" spans="1:15" s="37" customFormat="1">
      <c r="A71" s="38"/>
      <c r="B71" s="23" t="s">
        <v>58</v>
      </c>
      <c r="C71" s="39"/>
      <c r="D71" s="38"/>
      <c r="E71" s="40"/>
      <c r="F71" s="41"/>
      <c r="G71" s="43"/>
      <c r="H71" s="42"/>
      <c r="I71" s="43"/>
      <c r="J71" s="42"/>
      <c r="K71" s="43"/>
      <c r="L71" s="42"/>
      <c r="M71" s="43"/>
      <c r="N71" s="42"/>
      <c r="O71" s="64"/>
    </row>
    <row r="72" spans="1:15">
      <c r="J72" s="15" t="s">
        <v>94</v>
      </c>
      <c r="K72" s="14"/>
      <c r="L72" s="14"/>
      <c r="M72" s="14">
        <f>M71*5%</f>
        <v>0</v>
      </c>
      <c r="N72" s="14"/>
      <c r="O72" s="44">
        <f>M72</f>
        <v>0</v>
      </c>
    </row>
    <row r="73" spans="1:15">
      <c r="J73" s="15" t="s">
        <v>85</v>
      </c>
      <c r="K73" s="45">
        <f>SUM(K71:K72)</f>
        <v>0</v>
      </c>
      <c r="L73" s="45">
        <f>SUM(L71:L72)</f>
        <v>0</v>
      </c>
      <c r="M73" s="45">
        <f>SUM(M71:M72)</f>
        <v>0</v>
      </c>
      <c r="N73" s="45">
        <f>SUM(N71:N72)</f>
        <v>0</v>
      </c>
      <c r="O73" s="46">
        <f>SUM(O71:O72)</f>
        <v>0</v>
      </c>
    </row>
    <row r="74" spans="1:15">
      <c r="J74" s="15"/>
      <c r="K74" s="65"/>
      <c r="L74" s="65"/>
      <c r="M74" s="65"/>
      <c r="N74" s="65"/>
      <c r="O74" s="66"/>
    </row>
    <row r="75" spans="1:15">
      <c r="B75" s="47" t="s">
        <v>92</v>
      </c>
      <c r="E75" s="48"/>
    </row>
    <row r="76" spans="1:15">
      <c r="E76" s="48"/>
    </row>
  </sheetData>
  <mergeCells count="6">
    <mergeCell ref="E7:J7"/>
    <mergeCell ref="K7:O7"/>
    <mergeCell ref="A7:A8"/>
    <mergeCell ref="B7:B8"/>
    <mergeCell ref="C7:C8"/>
    <mergeCell ref="D7:D8"/>
  </mergeCells>
  <phoneticPr fontId="2" type="noConversion"/>
  <pageMargins left="0.74803149606299213" right="0.74803149606299213" top="1.0236220472440944" bottom="0.98425196850393704" header="0.51181102362204722" footer="0.51181102362204722"/>
  <pageSetup paperSize="9" orientation="landscape" horizontalDpi="4294967292" verticalDpi="360" r:id="rId1"/>
  <headerFooter alignWithMargins="0">
    <oddHeader>&amp;C&amp;12LOKĀLĀ TĀME Nr. 1-1
&amp;"Arial,Bold"&amp;UŪDENSAPGĀDE Ū1.</oddHeader>
    <oddFooter>&amp;C&amp;8&amp;P&amp;R&amp;8&amp;D</oddFooter>
  </headerFooter>
  <drawing r:id="rId2"/>
</worksheet>
</file>

<file path=xl/worksheets/sheet4.xml><?xml version="1.0" encoding="utf-8"?>
<worksheet xmlns="http://schemas.openxmlformats.org/spreadsheetml/2006/main" xmlns:r="http://schemas.openxmlformats.org/officeDocument/2006/relationships">
  <dimension ref="A1:P23"/>
  <sheetViews>
    <sheetView topLeftCell="A13" workbookViewId="0">
      <selection activeCell="E22" sqref="E22"/>
    </sheetView>
  </sheetViews>
  <sheetFormatPr defaultRowHeight="12.75"/>
  <cols>
    <col min="1" max="1" width="5.7109375" style="3" customWidth="1"/>
    <col min="2" max="2" width="32" style="1" customWidth="1"/>
    <col min="3" max="3" width="4.7109375" style="2" customWidth="1"/>
    <col min="4" max="4" width="6.85546875" style="3" customWidth="1"/>
    <col min="5" max="5" width="6.28515625" style="3" customWidth="1"/>
    <col min="6" max="6" width="6.5703125" style="4" customWidth="1"/>
    <col min="7" max="7" width="6.42578125" style="5" customWidth="1"/>
    <col min="8" max="8" width="7.5703125" style="5" customWidth="1"/>
    <col min="9" max="9" width="6.28515625" style="5" customWidth="1"/>
    <col min="10" max="10" width="6.5703125" style="5" customWidth="1"/>
    <col min="11" max="14" width="8.42578125" style="5" customWidth="1"/>
    <col min="15" max="15" width="9.42578125" style="6" customWidth="1"/>
    <col min="16" max="16384" width="9.140625" style="6"/>
  </cols>
  <sheetData>
    <row r="1" spans="1:16" ht="14.25">
      <c r="A1" s="50" t="s">
        <v>59</v>
      </c>
      <c r="B1" s="51"/>
      <c r="C1" s="52" t="s">
        <v>99</v>
      </c>
      <c r="D1" s="53"/>
      <c r="E1" s="53"/>
      <c r="F1" s="54"/>
      <c r="G1" s="55"/>
      <c r="H1" s="55"/>
      <c r="I1" s="55"/>
      <c r="J1" s="55"/>
      <c r="K1" s="55"/>
      <c r="L1" s="55"/>
      <c r="M1" s="55"/>
      <c r="N1" s="55"/>
      <c r="O1" s="56"/>
    </row>
    <row r="2" spans="1:16" ht="15">
      <c r="A2" s="50" t="s">
        <v>60</v>
      </c>
      <c r="B2" s="51"/>
      <c r="C2" s="57" t="s">
        <v>98</v>
      </c>
      <c r="D2" s="53"/>
      <c r="E2" s="53"/>
      <c r="F2" s="54"/>
      <c r="G2" s="55"/>
      <c r="H2" s="55"/>
      <c r="I2" s="55"/>
      <c r="J2" s="55"/>
      <c r="K2" s="55"/>
      <c r="L2" s="55"/>
      <c r="M2" s="55"/>
      <c r="N2" s="55"/>
      <c r="O2" s="56"/>
    </row>
    <row r="3" spans="1:16" ht="15">
      <c r="A3" s="50" t="s">
        <v>61</v>
      </c>
      <c r="B3" s="51"/>
      <c r="C3" s="57" t="s">
        <v>101</v>
      </c>
      <c r="D3" s="53"/>
      <c r="E3" s="53"/>
      <c r="F3" s="54"/>
      <c r="G3" s="55"/>
      <c r="H3" s="55"/>
      <c r="I3" s="55"/>
      <c r="J3" s="55"/>
      <c r="K3" s="55"/>
      <c r="L3" s="55"/>
      <c r="M3" s="55"/>
      <c r="N3" s="55"/>
      <c r="O3" s="56"/>
    </row>
    <row r="4" spans="1:16" ht="14.25">
      <c r="A4" s="50" t="s">
        <v>62</v>
      </c>
      <c r="B4" s="51"/>
      <c r="C4" s="58"/>
      <c r="D4" s="53"/>
      <c r="E4" s="53"/>
      <c r="F4" s="54"/>
      <c r="G4" s="55"/>
      <c r="H4" s="55"/>
      <c r="I4" s="55"/>
      <c r="J4" s="55"/>
      <c r="K4" s="55"/>
      <c r="L4" s="55"/>
      <c r="M4" s="55"/>
      <c r="N4" s="55"/>
      <c r="O4" s="56"/>
    </row>
    <row r="5" spans="1:16" ht="14.25">
      <c r="A5" s="50" t="s">
        <v>443</v>
      </c>
      <c r="B5" s="51"/>
      <c r="C5" s="59"/>
      <c r="D5" s="53"/>
      <c r="E5" s="53"/>
      <c r="F5" s="54"/>
      <c r="G5" s="55"/>
      <c r="H5" s="55"/>
      <c r="I5" s="55"/>
      <c r="J5" s="55"/>
      <c r="K5" s="55"/>
      <c r="L5" s="55"/>
      <c r="M5" s="55"/>
      <c r="N5" s="60" t="s">
        <v>93</v>
      </c>
      <c r="O5" s="61">
        <f>O20</f>
        <v>0</v>
      </c>
    </row>
    <row r="6" spans="1:16" ht="14.25">
      <c r="A6" s="50"/>
      <c r="B6" s="51"/>
      <c r="C6" s="59"/>
      <c r="D6" s="53"/>
      <c r="E6" s="53"/>
      <c r="F6" s="54"/>
      <c r="G6" s="55"/>
      <c r="H6" s="55"/>
      <c r="I6" s="55"/>
      <c r="J6" s="55"/>
      <c r="K6" s="55"/>
      <c r="L6" s="55"/>
      <c r="M6" s="55"/>
      <c r="N6" s="55"/>
      <c r="O6" s="56"/>
    </row>
    <row r="7" spans="1:16" ht="20.25" customHeight="1">
      <c r="A7" s="207" t="s">
        <v>63</v>
      </c>
      <c r="B7" s="222" t="s">
        <v>64</v>
      </c>
      <c r="C7" s="218" t="s">
        <v>65</v>
      </c>
      <c r="D7" s="207" t="s">
        <v>66</v>
      </c>
      <c r="E7" s="215" t="s">
        <v>67</v>
      </c>
      <c r="F7" s="215"/>
      <c r="G7" s="215"/>
      <c r="H7" s="215"/>
      <c r="I7" s="215"/>
      <c r="J7" s="220"/>
      <c r="K7" s="221" t="s">
        <v>76</v>
      </c>
      <c r="L7" s="215"/>
      <c r="M7" s="215"/>
      <c r="N7" s="215"/>
      <c r="O7" s="220"/>
      <c r="P7" s="9"/>
    </row>
    <row r="8" spans="1:16" ht="78.75" customHeight="1">
      <c r="A8" s="208"/>
      <c r="B8" s="223"/>
      <c r="C8" s="219"/>
      <c r="D8" s="208"/>
      <c r="E8" s="7" t="s">
        <v>68</v>
      </c>
      <c r="F8" s="7" t="s">
        <v>69</v>
      </c>
      <c r="G8" s="8" t="s">
        <v>70</v>
      </c>
      <c r="H8" s="8" t="s">
        <v>71</v>
      </c>
      <c r="I8" s="8" t="s">
        <v>72</v>
      </c>
      <c r="J8" s="8" t="s">
        <v>74</v>
      </c>
      <c r="K8" s="8" t="s">
        <v>75</v>
      </c>
      <c r="L8" s="8" t="s">
        <v>70</v>
      </c>
      <c r="M8" s="8" t="s">
        <v>71</v>
      </c>
      <c r="N8" s="8" t="s">
        <v>72</v>
      </c>
      <c r="O8" s="8" t="s">
        <v>73</v>
      </c>
    </row>
    <row r="9" spans="1:16">
      <c r="A9" s="17"/>
      <c r="B9" s="32"/>
      <c r="C9" s="33"/>
      <c r="D9" s="25"/>
      <c r="E9" s="34"/>
      <c r="F9" s="29"/>
      <c r="G9" s="35"/>
      <c r="H9" s="31"/>
      <c r="I9" s="35"/>
      <c r="J9" s="31"/>
      <c r="K9" s="35"/>
      <c r="L9" s="31"/>
      <c r="M9" s="35"/>
      <c r="N9" s="31"/>
      <c r="O9" s="36"/>
    </row>
    <row r="10" spans="1:16" s="95" customFormat="1" ht="153">
      <c r="A10" s="132" t="s">
        <v>191</v>
      </c>
      <c r="B10" s="98" t="s">
        <v>201</v>
      </c>
      <c r="C10" s="99" t="s">
        <v>96</v>
      </c>
      <c r="D10" s="133">
        <v>1</v>
      </c>
      <c r="E10" s="101"/>
      <c r="F10" s="63"/>
      <c r="G10" s="102"/>
      <c r="H10" s="77"/>
      <c r="I10" s="134"/>
      <c r="J10" s="81"/>
      <c r="K10" s="102"/>
      <c r="L10" s="63"/>
      <c r="M10" s="102"/>
      <c r="N10" s="63"/>
      <c r="O10" s="63"/>
    </row>
    <row r="11" spans="1:16" s="95" customFormat="1" ht="89.25">
      <c r="A11" s="62">
        <v>2</v>
      </c>
      <c r="B11" s="98" t="s">
        <v>192</v>
      </c>
      <c r="C11" s="99" t="s">
        <v>96</v>
      </c>
      <c r="D11" s="100">
        <v>1</v>
      </c>
      <c r="E11" s="101"/>
      <c r="F11" s="63"/>
      <c r="G11" s="102"/>
      <c r="H11" s="63"/>
      <c r="I11" s="102"/>
      <c r="J11" s="63"/>
      <c r="K11" s="102"/>
      <c r="L11" s="63"/>
      <c r="M11" s="102"/>
      <c r="N11" s="63"/>
      <c r="O11" s="63"/>
    </row>
    <row r="12" spans="1:16" s="95" customFormat="1" ht="76.5">
      <c r="A12" s="132" t="s">
        <v>193</v>
      </c>
      <c r="B12" s="98" t="s">
        <v>194</v>
      </c>
      <c r="C12" s="99" t="s">
        <v>96</v>
      </c>
      <c r="D12" s="100">
        <v>1</v>
      </c>
      <c r="E12" s="101"/>
      <c r="F12" s="63"/>
      <c r="G12" s="102"/>
      <c r="H12" s="63"/>
      <c r="I12" s="102"/>
      <c r="J12" s="81"/>
      <c r="K12" s="102"/>
      <c r="L12" s="63"/>
      <c r="M12" s="102"/>
      <c r="N12" s="63"/>
      <c r="O12" s="63"/>
    </row>
    <row r="13" spans="1:16" s="95" customFormat="1">
      <c r="A13" s="62">
        <v>4</v>
      </c>
      <c r="B13" s="98" t="s">
        <v>195</v>
      </c>
      <c r="C13" s="99" t="s">
        <v>96</v>
      </c>
      <c r="D13" s="133">
        <v>1</v>
      </c>
      <c r="E13" s="101"/>
      <c r="F13" s="63"/>
      <c r="G13" s="102"/>
      <c r="H13" s="77"/>
      <c r="I13" s="102"/>
      <c r="J13" s="63"/>
      <c r="K13" s="102"/>
      <c r="L13" s="63"/>
      <c r="M13" s="102"/>
      <c r="N13" s="63"/>
      <c r="O13" s="63"/>
    </row>
    <row r="14" spans="1:16" s="95" customFormat="1" ht="51">
      <c r="A14" s="92">
        <v>5</v>
      </c>
      <c r="B14" s="98" t="s">
        <v>202</v>
      </c>
      <c r="C14" s="103" t="s">
        <v>96</v>
      </c>
      <c r="D14" s="104">
        <v>1</v>
      </c>
      <c r="E14" s="101"/>
      <c r="F14" s="63"/>
      <c r="G14" s="102"/>
      <c r="H14" s="77"/>
      <c r="I14" s="102"/>
      <c r="J14" s="81"/>
      <c r="K14" s="102"/>
      <c r="L14" s="63"/>
      <c r="M14" s="102"/>
      <c r="N14" s="63"/>
      <c r="O14" s="63"/>
    </row>
    <row r="15" spans="1:16" s="95" customFormat="1">
      <c r="A15" s="62">
        <v>6</v>
      </c>
      <c r="B15" s="110" t="s">
        <v>196</v>
      </c>
      <c r="C15" s="111" t="s">
        <v>96</v>
      </c>
      <c r="D15" s="100">
        <v>1</v>
      </c>
      <c r="E15" s="101"/>
      <c r="F15" s="63"/>
      <c r="G15" s="102"/>
      <c r="H15" s="63"/>
      <c r="I15" s="102"/>
      <c r="J15" s="63"/>
      <c r="K15" s="102"/>
      <c r="L15" s="63"/>
      <c r="M15" s="102"/>
      <c r="N15" s="63"/>
      <c r="O15" s="63"/>
    </row>
    <row r="16" spans="1:16" s="95" customFormat="1" ht="14.25">
      <c r="A16" s="132" t="s">
        <v>197</v>
      </c>
      <c r="B16" s="105" t="s">
        <v>198</v>
      </c>
      <c r="C16" s="106" t="s">
        <v>199</v>
      </c>
      <c r="D16" s="107">
        <v>16</v>
      </c>
      <c r="E16" s="101"/>
      <c r="F16" s="63"/>
      <c r="G16" s="109"/>
      <c r="H16" s="77"/>
      <c r="I16" s="102"/>
      <c r="J16" s="63"/>
      <c r="K16" s="102"/>
      <c r="L16" s="63"/>
      <c r="M16" s="102"/>
      <c r="N16" s="63"/>
      <c r="O16" s="63"/>
    </row>
    <row r="17" spans="1:15" s="95" customFormat="1" ht="165.75">
      <c r="A17" s="92">
        <v>8</v>
      </c>
      <c r="B17" s="73" t="s">
        <v>200</v>
      </c>
      <c r="C17" s="74" t="s">
        <v>96</v>
      </c>
      <c r="D17" s="75">
        <v>1</v>
      </c>
      <c r="E17" s="76"/>
      <c r="F17" s="63"/>
      <c r="G17" s="78"/>
      <c r="H17" s="77"/>
      <c r="I17" s="78"/>
      <c r="J17" s="135"/>
      <c r="K17" s="78"/>
      <c r="L17" s="77"/>
      <c r="M17" s="78"/>
      <c r="N17" s="77"/>
      <c r="O17" s="63"/>
    </row>
    <row r="18" spans="1:15" s="37" customFormat="1">
      <c r="A18" s="38"/>
      <c r="B18" s="23" t="s">
        <v>58</v>
      </c>
      <c r="C18" s="39"/>
      <c r="D18" s="38"/>
      <c r="E18" s="40"/>
      <c r="F18" s="41"/>
      <c r="G18" s="43"/>
      <c r="H18" s="42"/>
      <c r="I18" s="43"/>
      <c r="J18" s="42"/>
      <c r="K18" s="43"/>
      <c r="L18" s="42"/>
      <c r="M18" s="43"/>
      <c r="N18" s="42"/>
      <c r="O18" s="64"/>
    </row>
    <row r="19" spans="1:15">
      <c r="J19" s="15" t="s">
        <v>94</v>
      </c>
      <c r="K19" s="14"/>
      <c r="L19" s="14"/>
      <c r="M19" s="14">
        <f>M18*5%</f>
        <v>0</v>
      </c>
      <c r="N19" s="14"/>
      <c r="O19" s="44">
        <f>M19</f>
        <v>0</v>
      </c>
    </row>
    <row r="20" spans="1:15">
      <c r="J20" s="15" t="s">
        <v>85</v>
      </c>
      <c r="K20" s="45">
        <f>SUM(K18:K19)</f>
        <v>0</v>
      </c>
      <c r="L20" s="45">
        <f>SUM(L18:L19)</f>
        <v>0</v>
      </c>
      <c r="M20" s="45">
        <f>SUM(M18:M19)</f>
        <v>0</v>
      </c>
      <c r="N20" s="45">
        <f>SUM(N18:N19)</f>
        <v>0</v>
      </c>
      <c r="O20" s="46">
        <f>SUM(O18:O19)</f>
        <v>0</v>
      </c>
    </row>
    <row r="21" spans="1:15">
      <c r="J21" s="15"/>
      <c r="K21" s="65"/>
      <c r="L21" s="65"/>
      <c r="M21" s="65"/>
      <c r="N21" s="65"/>
      <c r="O21" s="66"/>
    </row>
    <row r="22" spans="1:15">
      <c r="B22" s="47" t="s">
        <v>92</v>
      </c>
      <c r="E22" s="48"/>
    </row>
    <row r="23" spans="1:15">
      <c r="E23" s="48"/>
    </row>
  </sheetData>
  <mergeCells count="6">
    <mergeCell ref="E7:J7"/>
    <mergeCell ref="K7:O7"/>
    <mergeCell ref="A7:A8"/>
    <mergeCell ref="B7:B8"/>
    <mergeCell ref="C7:C8"/>
    <mergeCell ref="D7:D8"/>
  </mergeCells>
  <phoneticPr fontId="2" type="noConversion"/>
  <pageMargins left="0.74803149606299213" right="0.74803149606299213" top="1.0236220472440944" bottom="0.98425196850393704" header="0.51181102362204722" footer="0.51181102362204722"/>
  <pageSetup paperSize="9" orientation="landscape" horizontalDpi="4294967292" verticalDpi="360" r:id="rId1"/>
  <headerFooter alignWithMargins="0">
    <oddHeader>&amp;C&amp;12LOKĀLĀ TĀME Nr.1-2 
&amp;"Arial,Bold"&amp;UJAUNA ARTĒZISKĀ URBUMA IERĪKOŠANA.</oddHeader>
    <oddFooter>&amp;C&amp;8&amp;P&amp;R&amp;8&amp;D</oddFooter>
  </headerFooter>
  <drawing r:id="rId2"/>
</worksheet>
</file>

<file path=xl/worksheets/sheet5.xml><?xml version="1.0" encoding="utf-8"?>
<worksheet xmlns="http://schemas.openxmlformats.org/spreadsheetml/2006/main" xmlns:r="http://schemas.openxmlformats.org/officeDocument/2006/relationships">
  <dimension ref="A1:P23"/>
  <sheetViews>
    <sheetView topLeftCell="A13" workbookViewId="0">
      <selection activeCell="E30" sqref="E30"/>
    </sheetView>
  </sheetViews>
  <sheetFormatPr defaultRowHeight="12.75"/>
  <cols>
    <col min="1" max="1" width="5.7109375" style="3" customWidth="1"/>
    <col min="2" max="2" width="32" style="1" customWidth="1"/>
    <col min="3" max="3" width="4.7109375" style="2" customWidth="1"/>
    <col min="4" max="4" width="6.85546875" style="3" customWidth="1"/>
    <col min="5" max="5" width="6.28515625" style="3" customWidth="1"/>
    <col min="6" max="6" width="6.5703125" style="4" customWidth="1"/>
    <col min="7" max="7" width="6.42578125" style="5" customWidth="1"/>
    <col min="8" max="8" width="7.5703125" style="5" customWidth="1"/>
    <col min="9" max="9" width="6.28515625" style="5" customWidth="1"/>
    <col min="10" max="10" width="6.5703125" style="5" customWidth="1"/>
    <col min="11" max="14" width="8.42578125" style="5" customWidth="1"/>
    <col min="15" max="15" width="9.42578125" style="6" customWidth="1"/>
    <col min="16" max="16384" width="9.140625" style="6"/>
  </cols>
  <sheetData>
    <row r="1" spans="1:16" ht="14.25">
      <c r="A1" s="50" t="s">
        <v>59</v>
      </c>
      <c r="B1" s="51"/>
      <c r="C1" s="52" t="s">
        <v>99</v>
      </c>
      <c r="D1" s="53"/>
      <c r="E1" s="53"/>
      <c r="F1" s="54"/>
      <c r="G1" s="55"/>
      <c r="H1" s="55"/>
      <c r="I1" s="55"/>
      <c r="J1" s="55"/>
      <c r="K1" s="55"/>
      <c r="L1" s="55"/>
      <c r="M1" s="55"/>
      <c r="N1" s="55"/>
      <c r="O1" s="56"/>
    </row>
    <row r="2" spans="1:16" ht="15">
      <c r="A2" s="50" t="s">
        <v>60</v>
      </c>
      <c r="B2" s="51"/>
      <c r="C2" s="57" t="s">
        <v>98</v>
      </c>
      <c r="D2" s="53"/>
      <c r="E2" s="53"/>
      <c r="F2" s="54"/>
      <c r="G2" s="55"/>
      <c r="H2" s="55"/>
      <c r="I2" s="55"/>
      <c r="J2" s="55"/>
      <c r="K2" s="55"/>
      <c r="L2" s="55"/>
      <c r="M2" s="55"/>
      <c r="N2" s="55"/>
      <c r="O2" s="56"/>
    </row>
    <row r="3" spans="1:16" ht="15">
      <c r="A3" s="50" t="s">
        <v>61</v>
      </c>
      <c r="B3" s="51"/>
      <c r="C3" s="57" t="s">
        <v>101</v>
      </c>
      <c r="D3" s="53"/>
      <c r="E3" s="53"/>
      <c r="F3" s="54"/>
      <c r="G3" s="55"/>
      <c r="H3" s="55"/>
      <c r="I3" s="55"/>
      <c r="J3" s="55"/>
      <c r="K3" s="55"/>
      <c r="L3" s="55"/>
      <c r="M3" s="55"/>
      <c r="N3" s="55"/>
      <c r="O3" s="56"/>
    </row>
    <row r="4" spans="1:16" ht="14.25">
      <c r="A4" s="50" t="s">
        <v>62</v>
      </c>
      <c r="B4" s="51"/>
      <c r="C4" s="58"/>
      <c r="D4" s="53"/>
      <c r="E4" s="53"/>
      <c r="F4" s="54"/>
      <c r="G4" s="55"/>
      <c r="H4" s="55"/>
      <c r="I4" s="55"/>
      <c r="J4" s="55"/>
      <c r="K4" s="55"/>
      <c r="L4" s="55"/>
      <c r="M4" s="55"/>
      <c r="N4" s="55"/>
      <c r="O4" s="56"/>
    </row>
    <row r="5" spans="1:16" ht="14.25">
      <c r="A5" s="50" t="s">
        <v>443</v>
      </c>
      <c r="B5" s="51"/>
      <c r="C5" s="59"/>
      <c r="D5" s="53"/>
      <c r="E5" s="53"/>
      <c r="F5" s="54"/>
      <c r="G5" s="55"/>
      <c r="H5" s="55"/>
      <c r="I5" s="55"/>
      <c r="J5" s="55"/>
      <c r="K5" s="55"/>
      <c r="L5" s="55"/>
      <c r="M5" s="55"/>
      <c r="N5" s="60" t="s">
        <v>93</v>
      </c>
      <c r="O5" s="61">
        <f>O20</f>
        <v>0</v>
      </c>
    </row>
    <row r="6" spans="1:16" ht="14.25">
      <c r="A6" s="50"/>
      <c r="B6" s="51"/>
      <c r="C6" s="59"/>
      <c r="D6" s="53"/>
      <c r="E6" s="53"/>
      <c r="F6" s="54"/>
      <c r="G6" s="55"/>
      <c r="H6" s="55"/>
      <c r="I6" s="55"/>
      <c r="J6" s="55"/>
      <c r="K6" s="55"/>
      <c r="L6" s="55"/>
      <c r="M6" s="55"/>
      <c r="N6" s="55"/>
      <c r="O6" s="56"/>
    </row>
    <row r="7" spans="1:16" ht="20.25" customHeight="1">
      <c r="A7" s="207" t="s">
        <v>63</v>
      </c>
      <c r="B7" s="222" t="s">
        <v>64</v>
      </c>
      <c r="C7" s="218" t="s">
        <v>65</v>
      </c>
      <c r="D7" s="207" t="s">
        <v>66</v>
      </c>
      <c r="E7" s="215" t="s">
        <v>67</v>
      </c>
      <c r="F7" s="215"/>
      <c r="G7" s="215"/>
      <c r="H7" s="215"/>
      <c r="I7" s="215"/>
      <c r="J7" s="220"/>
      <c r="K7" s="221" t="s">
        <v>76</v>
      </c>
      <c r="L7" s="215"/>
      <c r="M7" s="215"/>
      <c r="N7" s="215"/>
      <c r="O7" s="220"/>
      <c r="P7" s="9"/>
    </row>
    <row r="8" spans="1:16" ht="78.75" customHeight="1">
      <c r="A8" s="208"/>
      <c r="B8" s="223"/>
      <c r="C8" s="219"/>
      <c r="D8" s="208"/>
      <c r="E8" s="7" t="s">
        <v>68</v>
      </c>
      <c r="F8" s="7" t="s">
        <v>69</v>
      </c>
      <c r="G8" s="8" t="s">
        <v>70</v>
      </c>
      <c r="H8" s="8" t="s">
        <v>71</v>
      </c>
      <c r="I8" s="8" t="s">
        <v>72</v>
      </c>
      <c r="J8" s="8" t="s">
        <v>74</v>
      </c>
      <c r="K8" s="8" t="s">
        <v>75</v>
      </c>
      <c r="L8" s="8" t="s">
        <v>70</v>
      </c>
      <c r="M8" s="8" t="s">
        <v>71</v>
      </c>
      <c r="N8" s="8" t="s">
        <v>72</v>
      </c>
      <c r="O8" s="8" t="s">
        <v>73</v>
      </c>
    </row>
    <row r="9" spans="1:16">
      <c r="A9" s="17"/>
      <c r="B9" s="32"/>
      <c r="C9" s="33"/>
      <c r="D9" s="25"/>
      <c r="E9" s="34"/>
      <c r="F9" s="29"/>
      <c r="G9" s="35"/>
      <c r="H9" s="31"/>
      <c r="I9" s="35"/>
      <c r="J9" s="31"/>
      <c r="K9" s="35"/>
      <c r="L9" s="31"/>
      <c r="M9" s="35"/>
      <c r="N9" s="31"/>
      <c r="O9" s="36"/>
    </row>
    <row r="10" spans="1:16" s="95" customFormat="1" ht="38.25">
      <c r="A10" s="132" t="s">
        <v>191</v>
      </c>
      <c r="B10" s="98" t="s">
        <v>203</v>
      </c>
      <c r="C10" s="99" t="s">
        <v>96</v>
      </c>
      <c r="D10" s="133">
        <v>1</v>
      </c>
      <c r="E10" s="101"/>
      <c r="F10" s="63"/>
      <c r="G10" s="102"/>
      <c r="H10" s="77"/>
      <c r="I10" s="102"/>
      <c r="J10" s="63"/>
      <c r="K10" s="102"/>
      <c r="L10" s="63"/>
      <c r="M10" s="102"/>
      <c r="N10" s="63"/>
      <c r="O10" s="63"/>
    </row>
    <row r="11" spans="1:16" s="95" customFormat="1" ht="102">
      <c r="A11" s="62">
        <v>2</v>
      </c>
      <c r="B11" s="98" t="s">
        <v>204</v>
      </c>
      <c r="C11" s="99" t="s">
        <v>96</v>
      </c>
      <c r="D11" s="100">
        <v>1</v>
      </c>
      <c r="E11" s="101"/>
      <c r="F11" s="63"/>
      <c r="G11" s="102"/>
      <c r="H11" s="63"/>
      <c r="I11" s="102"/>
      <c r="J11" s="63"/>
      <c r="K11" s="102"/>
      <c r="L11" s="63"/>
      <c r="M11" s="102"/>
      <c r="N11" s="63"/>
      <c r="O11" s="63"/>
    </row>
    <row r="12" spans="1:16" s="95" customFormat="1" ht="76.5">
      <c r="A12" s="132" t="s">
        <v>193</v>
      </c>
      <c r="B12" s="98" t="s">
        <v>194</v>
      </c>
      <c r="C12" s="99" t="s">
        <v>96</v>
      </c>
      <c r="D12" s="100">
        <v>1</v>
      </c>
      <c r="E12" s="101"/>
      <c r="F12" s="63"/>
      <c r="G12" s="102"/>
      <c r="H12" s="63"/>
      <c r="I12" s="102"/>
      <c r="J12" s="81"/>
      <c r="K12" s="102"/>
      <c r="L12" s="63"/>
      <c r="M12" s="102"/>
      <c r="N12" s="63"/>
      <c r="O12" s="63"/>
    </row>
    <row r="13" spans="1:16" s="95" customFormat="1">
      <c r="A13" s="62">
        <v>4</v>
      </c>
      <c r="B13" s="98" t="s">
        <v>195</v>
      </c>
      <c r="C13" s="99" t="s">
        <v>96</v>
      </c>
      <c r="D13" s="133">
        <v>1</v>
      </c>
      <c r="E13" s="101"/>
      <c r="F13" s="63"/>
      <c r="G13" s="102"/>
      <c r="H13" s="77"/>
      <c r="I13" s="102"/>
      <c r="J13" s="63"/>
      <c r="K13" s="102"/>
      <c r="L13" s="63"/>
      <c r="M13" s="102"/>
      <c r="N13" s="63"/>
      <c r="O13" s="63"/>
    </row>
    <row r="14" spans="1:16" s="95" customFormat="1" ht="51">
      <c r="A14" s="92">
        <v>5</v>
      </c>
      <c r="B14" s="98" t="s">
        <v>202</v>
      </c>
      <c r="C14" s="103" t="s">
        <v>96</v>
      </c>
      <c r="D14" s="104">
        <v>1</v>
      </c>
      <c r="E14" s="101"/>
      <c r="F14" s="63"/>
      <c r="G14" s="102"/>
      <c r="H14" s="77"/>
      <c r="I14" s="102"/>
      <c r="J14" s="81"/>
      <c r="K14" s="102"/>
      <c r="L14" s="63"/>
      <c r="M14" s="102"/>
      <c r="N14" s="63"/>
      <c r="O14" s="63"/>
    </row>
    <row r="15" spans="1:16" s="95" customFormat="1">
      <c r="A15" s="62">
        <v>6</v>
      </c>
      <c r="B15" s="110" t="s">
        <v>196</v>
      </c>
      <c r="C15" s="111" t="s">
        <v>96</v>
      </c>
      <c r="D15" s="100">
        <v>1</v>
      </c>
      <c r="E15" s="101"/>
      <c r="F15" s="63"/>
      <c r="G15" s="102"/>
      <c r="H15" s="63"/>
      <c r="I15" s="102"/>
      <c r="J15" s="63"/>
      <c r="K15" s="102"/>
      <c r="L15" s="63"/>
      <c r="M15" s="102"/>
      <c r="N15" s="63"/>
      <c r="O15" s="63"/>
    </row>
    <row r="16" spans="1:16" s="95" customFormat="1" ht="14.25">
      <c r="A16" s="132" t="s">
        <v>197</v>
      </c>
      <c r="B16" s="105" t="s">
        <v>198</v>
      </c>
      <c r="C16" s="106" t="s">
        <v>199</v>
      </c>
      <c r="D16" s="107">
        <v>16</v>
      </c>
      <c r="E16" s="101"/>
      <c r="F16" s="63"/>
      <c r="G16" s="109"/>
      <c r="H16" s="77"/>
      <c r="I16" s="102"/>
      <c r="J16" s="63"/>
      <c r="K16" s="102"/>
      <c r="L16" s="63"/>
      <c r="M16" s="102"/>
      <c r="N16" s="63"/>
      <c r="O16" s="63"/>
    </row>
    <row r="17" spans="1:15" s="95" customFormat="1" ht="165.75">
      <c r="A17" s="92">
        <v>8</v>
      </c>
      <c r="B17" s="73" t="s">
        <v>200</v>
      </c>
      <c r="C17" s="74" t="s">
        <v>96</v>
      </c>
      <c r="D17" s="75">
        <v>1</v>
      </c>
      <c r="E17" s="76"/>
      <c r="F17" s="63"/>
      <c r="G17" s="78"/>
      <c r="H17" s="77"/>
      <c r="I17" s="78"/>
      <c r="J17" s="135"/>
      <c r="K17" s="78"/>
      <c r="L17" s="77"/>
      <c r="M17" s="78"/>
      <c r="N17" s="77"/>
      <c r="O17" s="63"/>
    </row>
    <row r="18" spans="1:15" s="37" customFormat="1">
      <c r="A18" s="38"/>
      <c r="B18" s="23" t="s">
        <v>58</v>
      </c>
      <c r="C18" s="39"/>
      <c r="D18" s="38"/>
      <c r="E18" s="40"/>
      <c r="F18" s="41"/>
      <c r="G18" s="43"/>
      <c r="H18" s="42"/>
      <c r="I18" s="43"/>
      <c r="J18" s="42"/>
      <c r="K18" s="43"/>
      <c r="L18" s="42"/>
      <c r="M18" s="43"/>
      <c r="N18" s="42"/>
      <c r="O18" s="64"/>
    </row>
    <row r="19" spans="1:15">
      <c r="J19" s="15" t="s">
        <v>94</v>
      </c>
      <c r="K19" s="14"/>
      <c r="L19" s="14"/>
      <c r="M19" s="14">
        <f>M18*5%</f>
        <v>0</v>
      </c>
      <c r="N19" s="14"/>
      <c r="O19" s="44">
        <f>M19</f>
        <v>0</v>
      </c>
    </row>
    <row r="20" spans="1:15">
      <c r="J20" s="15" t="s">
        <v>85</v>
      </c>
      <c r="K20" s="45">
        <f>SUM(K18:K19)</f>
        <v>0</v>
      </c>
      <c r="L20" s="45">
        <f>SUM(L18:L19)</f>
        <v>0</v>
      </c>
      <c r="M20" s="45">
        <f>SUM(M18:M19)</f>
        <v>0</v>
      </c>
      <c r="N20" s="45">
        <f>SUM(N18:N19)</f>
        <v>0</v>
      </c>
      <c r="O20" s="46">
        <f>SUM(O18:O19)</f>
        <v>0</v>
      </c>
    </row>
    <row r="21" spans="1:15">
      <c r="J21" s="15"/>
      <c r="K21" s="65"/>
      <c r="L21" s="65"/>
      <c r="M21" s="65"/>
      <c r="N21" s="65"/>
      <c r="O21" s="66"/>
    </row>
    <row r="22" spans="1:15">
      <c r="B22" s="47" t="s">
        <v>92</v>
      </c>
      <c r="E22" s="48"/>
    </row>
    <row r="23" spans="1:15">
      <c r="E23" s="48"/>
    </row>
  </sheetData>
  <mergeCells count="6">
    <mergeCell ref="E7:J7"/>
    <mergeCell ref="K7:O7"/>
    <mergeCell ref="A7:A8"/>
    <mergeCell ref="B7:B8"/>
    <mergeCell ref="C7:C8"/>
    <mergeCell ref="D7:D8"/>
  </mergeCells>
  <phoneticPr fontId="2" type="noConversion"/>
  <pageMargins left="0.74803149606299213" right="0.74803149606299213" top="1.0236220472440944" bottom="0.98425196850393704" header="0.51181102362204722" footer="0.51181102362204722"/>
  <pageSetup paperSize="9" orientation="landscape" horizontalDpi="4294967292" verticalDpi="360" r:id="rId1"/>
  <headerFooter alignWithMargins="0">
    <oddHeader>&amp;C&amp;12LOKĀLĀ TĀME Nr.1-3
&amp;"Arial,Bold"&amp;UESOŠĀ ARTĒZISKĀ URBUMA (TURPMĀK REZERVES) RENOVĀCIJA.</oddHeader>
    <oddFooter>&amp;C&amp;8&amp;P&amp;R&amp;8&amp;D</oddFooter>
  </headerFooter>
  <drawing r:id="rId2"/>
</worksheet>
</file>

<file path=xl/worksheets/sheet6.xml><?xml version="1.0" encoding="utf-8"?>
<worksheet xmlns="http://schemas.openxmlformats.org/spreadsheetml/2006/main" xmlns:r="http://schemas.openxmlformats.org/officeDocument/2006/relationships">
  <dimension ref="A1:P18"/>
  <sheetViews>
    <sheetView topLeftCell="A7" workbookViewId="0">
      <selection activeCell="E18" sqref="E18"/>
    </sheetView>
  </sheetViews>
  <sheetFormatPr defaultRowHeight="12.75"/>
  <cols>
    <col min="1" max="1" width="5.7109375" style="3" customWidth="1"/>
    <col min="2" max="2" width="32" style="1" customWidth="1"/>
    <col min="3" max="3" width="4.7109375" style="2" customWidth="1"/>
    <col min="4" max="4" width="6.85546875" style="3" customWidth="1"/>
    <col min="5" max="5" width="6.28515625" style="3" customWidth="1"/>
    <col min="6" max="6" width="6.5703125" style="4" customWidth="1"/>
    <col min="7" max="7" width="6.42578125" style="5" customWidth="1"/>
    <col min="8" max="8" width="7.5703125" style="5" customWidth="1"/>
    <col min="9" max="9" width="6.28515625" style="5" customWidth="1"/>
    <col min="10" max="10" width="6.5703125" style="5" customWidth="1"/>
    <col min="11" max="14" width="8.42578125" style="5" customWidth="1"/>
    <col min="15" max="15" width="9.42578125" style="6" customWidth="1"/>
    <col min="16" max="16384" width="9.140625" style="6"/>
  </cols>
  <sheetData>
    <row r="1" spans="1:16" ht="14.25">
      <c r="A1" s="50" t="s">
        <v>59</v>
      </c>
      <c r="B1" s="51"/>
      <c r="C1" s="52" t="s">
        <v>99</v>
      </c>
      <c r="D1" s="53"/>
      <c r="E1" s="53"/>
      <c r="F1" s="54"/>
      <c r="G1" s="55"/>
      <c r="H1" s="55"/>
      <c r="I1" s="55"/>
      <c r="J1" s="55"/>
      <c r="K1" s="55"/>
      <c r="L1" s="55"/>
      <c r="M1" s="55"/>
      <c r="N1" s="55"/>
      <c r="O1" s="56"/>
    </row>
    <row r="2" spans="1:16" ht="15">
      <c r="A2" s="50" t="s">
        <v>60</v>
      </c>
      <c r="B2" s="51"/>
      <c r="C2" s="57" t="s">
        <v>98</v>
      </c>
      <c r="D2" s="53"/>
      <c r="E2" s="53"/>
      <c r="F2" s="54"/>
      <c r="G2" s="55"/>
      <c r="H2" s="55"/>
      <c r="I2" s="55"/>
      <c r="J2" s="55"/>
      <c r="K2" s="55"/>
      <c r="L2" s="55"/>
      <c r="M2" s="55"/>
      <c r="N2" s="55"/>
      <c r="O2" s="56"/>
    </row>
    <row r="3" spans="1:16" ht="15">
      <c r="A3" s="50" t="s">
        <v>61</v>
      </c>
      <c r="B3" s="51"/>
      <c r="C3" s="57" t="s">
        <v>101</v>
      </c>
      <c r="D3" s="53"/>
      <c r="E3" s="53"/>
      <c r="F3" s="54"/>
      <c r="G3" s="55"/>
      <c r="H3" s="55"/>
      <c r="I3" s="55"/>
      <c r="J3" s="55"/>
      <c r="K3" s="55"/>
      <c r="L3" s="55"/>
      <c r="M3" s="55"/>
      <c r="N3" s="55"/>
      <c r="O3" s="56"/>
    </row>
    <row r="4" spans="1:16" ht="14.25">
      <c r="A4" s="50" t="s">
        <v>62</v>
      </c>
      <c r="B4" s="51"/>
      <c r="C4" s="58"/>
      <c r="D4" s="53"/>
      <c r="E4" s="53"/>
      <c r="F4" s="54"/>
      <c r="G4" s="55"/>
      <c r="H4" s="55"/>
      <c r="I4" s="55"/>
      <c r="J4" s="55"/>
      <c r="K4" s="55"/>
      <c r="L4" s="55"/>
      <c r="M4" s="55"/>
      <c r="N4" s="55"/>
      <c r="O4" s="56"/>
    </row>
    <row r="5" spans="1:16" ht="14.25">
      <c r="A5" s="50" t="s">
        <v>443</v>
      </c>
      <c r="B5" s="51"/>
      <c r="C5" s="59"/>
      <c r="D5" s="53"/>
      <c r="E5" s="53"/>
      <c r="F5" s="54"/>
      <c r="G5" s="55"/>
      <c r="H5" s="55"/>
      <c r="I5" s="55"/>
      <c r="J5" s="55"/>
      <c r="K5" s="55"/>
      <c r="L5" s="55"/>
      <c r="M5" s="55"/>
      <c r="N5" s="60" t="s">
        <v>93</v>
      </c>
      <c r="O5" s="61">
        <f>O15</f>
        <v>0</v>
      </c>
    </row>
    <row r="6" spans="1:16" ht="14.25">
      <c r="A6" s="50"/>
      <c r="B6" s="51"/>
      <c r="C6" s="59"/>
      <c r="D6" s="53"/>
      <c r="E6" s="53"/>
      <c r="F6" s="54"/>
      <c r="G6" s="55"/>
      <c r="H6" s="55"/>
      <c r="I6" s="55"/>
      <c r="J6" s="55"/>
      <c r="K6" s="55"/>
      <c r="L6" s="55"/>
      <c r="M6" s="55"/>
      <c r="N6" s="55"/>
      <c r="O6" s="56"/>
    </row>
    <row r="7" spans="1:16" ht="20.25" customHeight="1">
      <c r="A7" s="207" t="s">
        <v>63</v>
      </c>
      <c r="B7" s="222" t="s">
        <v>64</v>
      </c>
      <c r="C7" s="218" t="s">
        <v>65</v>
      </c>
      <c r="D7" s="207" t="s">
        <v>66</v>
      </c>
      <c r="E7" s="215" t="s">
        <v>67</v>
      </c>
      <c r="F7" s="215"/>
      <c r="G7" s="215"/>
      <c r="H7" s="215"/>
      <c r="I7" s="215"/>
      <c r="J7" s="220"/>
      <c r="K7" s="221" t="s">
        <v>76</v>
      </c>
      <c r="L7" s="215"/>
      <c r="M7" s="215"/>
      <c r="N7" s="215"/>
      <c r="O7" s="220"/>
      <c r="P7" s="9"/>
    </row>
    <row r="8" spans="1:16" ht="78.75" customHeight="1">
      <c r="A8" s="208"/>
      <c r="B8" s="223"/>
      <c r="C8" s="219"/>
      <c r="D8" s="208"/>
      <c r="E8" s="7" t="s">
        <v>68</v>
      </c>
      <c r="F8" s="7" t="s">
        <v>69</v>
      </c>
      <c r="G8" s="8" t="s">
        <v>70</v>
      </c>
      <c r="H8" s="8" t="s">
        <v>71</v>
      </c>
      <c r="I8" s="8" t="s">
        <v>72</v>
      </c>
      <c r="J8" s="8" t="s">
        <v>74</v>
      </c>
      <c r="K8" s="8" t="s">
        <v>75</v>
      </c>
      <c r="L8" s="8" t="s">
        <v>70</v>
      </c>
      <c r="M8" s="8" t="s">
        <v>71</v>
      </c>
      <c r="N8" s="8" t="s">
        <v>72</v>
      </c>
      <c r="O8" s="8" t="s">
        <v>73</v>
      </c>
    </row>
    <row r="9" spans="1:16">
      <c r="A9" s="17"/>
      <c r="B9" s="32"/>
      <c r="C9" s="33"/>
      <c r="D9" s="25"/>
      <c r="E9" s="34"/>
      <c r="F9" s="29"/>
      <c r="G9" s="35"/>
      <c r="H9" s="31"/>
      <c r="I9" s="35"/>
      <c r="J9" s="31"/>
      <c r="K9" s="35"/>
      <c r="L9" s="31"/>
      <c r="M9" s="35"/>
      <c r="N9" s="31"/>
      <c r="O9" s="36"/>
    </row>
    <row r="10" spans="1:16" s="95" customFormat="1" ht="114.75">
      <c r="A10" s="92">
        <v>1</v>
      </c>
      <c r="B10" s="136" t="s">
        <v>205</v>
      </c>
      <c r="C10" s="106" t="s">
        <v>96</v>
      </c>
      <c r="D10" s="107">
        <v>1</v>
      </c>
      <c r="E10" s="137"/>
      <c r="F10" s="138"/>
      <c r="G10" s="139"/>
      <c r="H10" s="77"/>
      <c r="I10" s="102"/>
      <c r="J10" s="135"/>
      <c r="K10" s="102"/>
      <c r="L10" s="63"/>
      <c r="M10" s="102"/>
      <c r="N10" s="63"/>
      <c r="O10" s="63"/>
    </row>
    <row r="11" spans="1:16" s="95" customFormat="1" ht="25.5">
      <c r="A11" s="140">
        <v>2</v>
      </c>
      <c r="B11" s="105" t="s">
        <v>206</v>
      </c>
      <c r="C11" s="103" t="s">
        <v>96</v>
      </c>
      <c r="D11" s="141">
        <v>1</v>
      </c>
      <c r="E11" s="75"/>
      <c r="F11" s="63"/>
      <c r="G11" s="102"/>
      <c r="H11" s="63"/>
      <c r="I11" s="78"/>
      <c r="J11" s="63"/>
      <c r="K11" s="102"/>
      <c r="L11" s="63"/>
      <c r="M11" s="102"/>
      <c r="N11" s="63"/>
      <c r="O11" s="63"/>
    </row>
    <row r="12" spans="1:16" s="95" customFormat="1" ht="25.5">
      <c r="A12" s="140">
        <v>3</v>
      </c>
      <c r="B12" s="105" t="s">
        <v>207</v>
      </c>
      <c r="C12" s="103" t="s">
        <v>96</v>
      </c>
      <c r="D12" s="141">
        <v>1</v>
      </c>
      <c r="E12" s="75"/>
      <c r="F12" s="63"/>
      <c r="G12" s="102"/>
      <c r="H12" s="63"/>
      <c r="I12" s="78"/>
      <c r="J12" s="63"/>
      <c r="K12" s="102"/>
      <c r="L12" s="63"/>
      <c r="M12" s="102"/>
      <c r="N12" s="63"/>
      <c r="O12" s="63"/>
    </row>
    <row r="13" spans="1:16" s="37" customFormat="1">
      <c r="A13" s="38"/>
      <c r="B13" s="23" t="s">
        <v>58</v>
      </c>
      <c r="C13" s="39"/>
      <c r="D13" s="38"/>
      <c r="E13" s="40"/>
      <c r="F13" s="41"/>
      <c r="G13" s="43"/>
      <c r="H13" s="42"/>
      <c r="I13" s="43"/>
      <c r="J13" s="42"/>
      <c r="K13" s="43"/>
      <c r="L13" s="42"/>
      <c r="M13" s="43"/>
      <c r="N13" s="42"/>
      <c r="O13" s="64"/>
    </row>
    <row r="14" spans="1:16">
      <c r="J14" s="15" t="s">
        <v>94</v>
      </c>
      <c r="K14" s="14"/>
      <c r="L14" s="14"/>
      <c r="M14" s="14">
        <f>M13*5%</f>
        <v>0</v>
      </c>
      <c r="N14" s="14"/>
      <c r="O14" s="44">
        <f>M14</f>
        <v>0</v>
      </c>
    </row>
    <row r="15" spans="1:16">
      <c r="J15" s="15" t="s">
        <v>85</v>
      </c>
      <c r="K15" s="45">
        <f>SUM(K13:K14)</f>
        <v>0</v>
      </c>
      <c r="L15" s="45">
        <f>SUM(L13:L14)</f>
        <v>0</v>
      </c>
      <c r="M15" s="45">
        <f>SUM(M13:M14)</f>
        <v>0</v>
      </c>
      <c r="N15" s="45">
        <f>SUM(N13:N14)</f>
        <v>0</v>
      </c>
      <c r="O15" s="46">
        <f>SUM(O13:O14)</f>
        <v>0</v>
      </c>
    </row>
    <row r="16" spans="1:16">
      <c r="J16" s="15"/>
      <c r="K16" s="65"/>
      <c r="L16" s="65"/>
      <c r="M16" s="65"/>
      <c r="N16" s="65"/>
      <c r="O16" s="66"/>
    </row>
    <row r="17" spans="2:5">
      <c r="B17" s="47" t="s">
        <v>92</v>
      </c>
      <c r="E17" s="48"/>
    </row>
    <row r="18" spans="2:5">
      <c r="E18" s="48"/>
    </row>
  </sheetData>
  <mergeCells count="6">
    <mergeCell ref="E7:J7"/>
    <mergeCell ref="K7:O7"/>
    <mergeCell ref="A7:A8"/>
    <mergeCell ref="B7:B8"/>
    <mergeCell ref="C7:C8"/>
    <mergeCell ref="D7:D8"/>
  </mergeCells>
  <phoneticPr fontId="2" type="noConversion"/>
  <pageMargins left="0.74803149606299213" right="0.74803149606299213" top="1.0236220472440944" bottom="0.98425196850393704" header="0.51181102362204722" footer="0.51181102362204722"/>
  <pageSetup paperSize="9" orientation="landscape" horizontalDpi="4294967292" verticalDpi="360" r:id="rId1"/>
  <headerFooter alignWithMargins="0">
    <oddHeader>&amp;C&amp;12LOKĀLĀ TĀME Nr.1-4
&amp;"Arial,Bold"&amp;UESOŠĀ ARTĒZISKĀ URBUMA TAMPONĒŠANA.</oddHeader>
    <oddFooter>&amp;C&amp;8&amp;P&amp;R&amp;8&amp;D</oddFooter>
  </headerFooter>
  <drawing r:id="rId2"/>
</worksheet>
</file>

<file path=xl/worksheets/sheet7.xml><?xml version="1.0" encoding="utf-8"?>
<worksheet xmlns="http://schemas.openxmlformats.org/spreadsheetml/2006/main" xmlns:r="http://schemas.openxmlformats.org/officeDocument/2006/relationships">
  <dimension ref="A1:P25"/>
  <sheetViews>
    <sheetView topLeftCell="E16" workbookViewId="0">
      <selection activeCell="B10" sqref="B10"/>
    </sheetView>
  </sheetViews>
  <sheetFormatPr defaultRowHeight="12.75"/>
  <cols>
    <col min="1" max="1" width="5.7109375" style="3" customWidth="1"/>
    <col min="2" max="2" width="30.42578125" style="1" customWidth="1"/>
    <col min="3" max="3" width="4.7109375" style="2" customWidth="1"/>
    <col min="4" max="4" width="6.85546875" style="3" customWidth="1"/>
    <col min="5" max="5" width="6.28515625" style="3" customWidth="1"/>
    <col min="6" max="6" width="6.5703125" style="4" customWidth="1"/>
    <col min="7" max="7" width="6.42578125" style="5" customWidth="1"/>
    <col min="8" max="8" width="7.5703125" style="5" customWidth="1"/>
    <col min="9" max="9" width="6.28515625" style="5" customWidth="1"/>
    <col min="10" max="10" width="7.85546875" style="5" customWidth="1"/>
    <col min="11" max="14" width="8.42578125" style="5" customWidth="1"/>
    <col min="15" max="15" width="9.42578125" style="6" customWidth="1"/>
    <col min="16" max="16384" width="9.140625" style="6"/>
  </cols>
  <sheetData>
    <row r="1" spans="1:16" ht="14.25">
      <c r="A1" s="50" t="s">
        <v>59</v>
      </c>
      <c r="B1" s="51"/>
      <c r="C1" s="52" t="s">
        <v>99</v>
      </c>
      <c r="D1" s="53"/>
      <c r="E1" s="53"/>
      <c r="F1" s="54"/>
      <c r="G1" s="55"/>
      <c r="H1" s="55"/>
      <c r="I1" s="55"/>
      <c r="J1" s="55"/>
      <c r="K1" s="55"/>
      <c r="L1" s="55"/>
      <c r="M1" s="55"/>
      <c r="N1" s="55"/>
      <c r="O1" s="56"/>
    </row>
    <row r="2" spans="1:16" ht="15">
      <c r="A2" s="50" t="s">
        <v>60</v>
      </c>
      <c r="B2" s="51"/>
      <c r="C2" s="57" t="s">
        <v>98</v>
      </c>
      <c r="D2" s="53"/>
      <c r="E2" s="53"/>
      <c r="F2" s="54"/>
      <c r="G2" s="55"/>
      <c r="H2" s="55"/>
      <c r="I2" s="55"/>
      <c r="J2" s="55"/>
      <c r="K2" s="55"/>
      <c r="L2" s="55"/>
      <c r="M2" s="55"/>
      <c r="N2" s="55"/>
      <c r="O2" s="56"/>
    </row>
    <row r="3" spans="1:16" ht="15">
      <c r="A3" s="50" t="s">
        <v>61</v>
      </c>
      <c r="B3" s="51"/>
      <c r="C3" s="57" t="s">
        <v>101</v>
      </c>
      <c r="D3" s="53"/>
      <c r="E3" s="53"/>
      <c r="F3" s="54"/>
      <c r="G3" s="55"/>
      <c r="H3" s="55"/>
      <c r="I3" s="55"/>
      <c r="J3" s="55"/>
      <c r="K3" s="55"/>
      <c r="L3" s="55"/>
      <c r="M3" s="55"/>
      <c r="N3" s="55"/>
      <c r="O3" s="56"/>
    </row>
    <row r="4" spans="1:16" ht="14.25">
      <c r="A4" s="50" t="s">
        <v>62</v>
      </c>
      <c r="B4" s="51"/>
      <c r="C4" s="58"/>
      <c r="D4" s="53"/>
      <c r="E4" s="53"/>
      <c r="F4" s="54"/>
      <c r="G4" s="55"/>
      <c r="H4" s="55"/>
      <c r="I4" s="55"/>
      <c r="J4" s="55"/>
      <c r="K4" s="55"/>
      <c r="L4" s="55"/>
      <c r="M4" s="55"/>
      <c r="N4" s="55"/>
      <c r="O4" s="56"/>
    </row>
    <row r="5" spans="1:16" ht="14.25">
      <c r="A5" s="50" t="s">
        <v>443</v>
      </c>
      <c r="B5" s="51"/>
      <c r="C5" s="59"/>
      <c r="D5" s="53"/>
      <c r="E5" s="53"/>
      <c r="F5" s="54"/>
      <c r="G5" s="55"/>
      <c r="H5" s="55"/>
      <c r="I5" s="55"/>
      <c r="J5" s="55"/>
      <c r="K5" s="55"/>
      <c r="L5" s="55"/>
      <c r="M5" s="55"/>
      <c r="N5" s="60" t="s">
        <v>93</v>
      </c>
      <c r="O5" s="61">
        <f>O22</f>
        <v>0</v>
      </c>
    </row>
    <row r="6" spans="1:16" ht="14.25">
      <c r="A6" s="50"/>
      <c r="B6" s="51"/>
      <c r="C6" s="59"/>
      <c r="D6" s="53"/>
      <c r="E6" s="53"/>
      <c r="F6" s="54"/>
      <c r="G6" s="55"/>
      <c r="H6" s="55"/>
      <c r="I6" s="55"/>
      <c r="J6" s="55"/>
      <c r="K6" s="55"/>
      <c r="L6" s="55"/>
      <c r="M6" s="55"/>
      <c r="N6" s="55"/>
      <c r="O6" s="56"/>
    </row>
    <row r="7" spans="1:16" ht="20.25" customHeight="1">
      <c r="A7" s="207" t="s">
        <v>63</v>
      </c>
      <c r="B7" s="222" t="s">
        <v>64</v>
      </c>
      <c r="C7" s="218" t="s">
        <v>65</v>
      </c>
      <c r="D7" s="207" t="s">
        <v>66</v>
      </c>
      <c r="E7" s="215" t="s">
        <v>67</v>
      </c>
      <c r="F7" s="215"/>
      <c r="G7" s="215"/>
      <c r="H7" s="215"/>
      <c r="I7" s="215"/>
      <c r="J7" s="220"/>
      <c r="K7" s="221" t="s">
        <v>76</v>
      </c>
      <c r="L7" s="215"/>
      <c r="M7" s="215"/>
      <c r="N7" s="215"/>
      <c r="O7" s="220"/>
      <c r="P7" s="9"/>
    </row>
    <row r="8" spans="1:16" ht="78.75" customHeight="1">
      <c r="A8" s="208"/>
      <c r="B8" s="223"/>
      <c r="C8" s="219"/>
      <c r="D8" s="208"/>
      <c r="E8" s="7" t="s">
        <v>68</v>
      </c>
      <c r="F8" s="7" t="s">
        <v>69</v>
      </c>
      <c r="G8" s="8" t="s">
        <v>70</v>
      </c>
      <c r="H8" s="8" t="s">
        <v>71</v>
      </c>
      <c r="I8" s="8" t="s">
        <v>72</v>
      </c>
      <c r="J8" s="8" t="s">
        <v>74</v>
      </c>
      <c r="K8" s="8" t="s">
        <v>75</v>
      </c>
      <c r="L8" s="8" t="s">
        <v>70</v>
      </c>
      <c r="M8" s="8" t="s">
        <v>71</v>
      </c>
      <c r="N8" s="8" t="s">
        <v>72</v>
      </c>
      <c r="O8" s="8" t="s">
        <v>73</v>
      </c>
    </row>
    <row r="9" spans="1:16">
      <c r="A9" s="17"/>
      <c r="B9" s="32"/>
      <c r="C9" s="33"/>
      <c r="D9" s="25"/>
      <c r="E9" s="34"/>
      <c r="F9" s="29"/>
      <c r="G9" s="35"/>
      <c r="H9" s="31"/>
      <c r="I9" s="35"/>
      <c r="J9" s="31"/>
      <c r="K9" s="35"/>
      <c r="L9" s="31"/>
      <c r="M9" s="35"/>
      <c r="N9" s="31"/>
      <c r="O9" s="36"/>
    </row>
    <row r="10" spans="1:16" s="95" customFormat="1" ht="207">
      <c r="A10" s="92">
        <v>1</v>
      </c>
      <c r="B10" s="105" t="s">
        <v>216</v>
      </c>
      <c r="C10" s="106" t="s">
        <v>96</v>
      </c>
      <c r="D10" s="107">
        <v>1</v>
      </c>
      <c r="E10" s="137"/>
      <c r="F10" s="142"/>
      <c r="G10" s="143"/>
      <c r="H10" s="144"/>
      <c r="I10" s="102"/>
      <c r="J10" s="145"/>
      <c r="K10" s="102"/>
      <c r="L10" s="63"/>
      <c r="M10" s="102"/>
      <c r="N10" s="63"/>
      <c r="O10" s="63"/>
    </row>
    <row r="11" spans="1:16" s="95" customFormat="1" ht="25.5">
      <c r="A11" s="62">
        <v>2</v>
      </c>
      <c r="B11" s="110" t="s">
        <v>208</v>
      </c>
      <c r="C11" s="111" t="s">
        <v>96</v>
      </c>
      <c r="D11" s="100">
        <v>1</v>
      </c>
      <c r="E11" s="101"/>
      <c r="F11" s="63"/>
      <c r="G11" s="102"/>
      <c r="H11" s="63"/>
      <c r="I11" s="102"/>
      <c r="J11" s="63"/>
      <c r="K11" s="102"/>
      <c r="L11" s="63"/>
      <c r="M11" s="102"/>
      <c r="N11" s="63"/>
      <c r="O11" s="63"/>
    </row>
    <row r="12" spans="1:16" s="95" customFormat="1" ht="25.5">
      <c r="A12" s="146">
        <v>3</v>
      </c>
      <c r="B12" s="147" t="s">
        <v>209</v>
      </c>
      <c r="C12" s="106" t="s">
        <v>96</v>
      </c>
      <c r="D12" s="107">
        <v>1</v>
      </c>
      <c r="E12" s="108"/>
      <c r="F12" s="63"/>
      <c r="G12" s="109"/>
      <c r="H12" s="77"/>
      <c r="I12" s="102"/>
      <c r="J12" s="63"/>
      <c r="K12" s="102"/>
      <c r="L12" s="63"/>
      <c r="M12" s="102"/>
      <c r="N12" s="63"/>
      <c r="O12" s="63"/>
    </row>
    <row r="13" spans="1:16" s="79" customFormat="1" ht="140.25">
      <c r="A13" s="62">
        <v>4</v>
      </c>
      <c r="B13" s="105" t="s">
        <v>210</v>
      </c>
      <c r="C13" s="106" t="s">
        <v>103</v>
      </c>
      <c r="D13" s="107">
        <v>157</v>
      </c>
      <c r="E13" s="137"/>
      <c r="F13" s="63"/>
      <c r="G13" s="148"/>
      <c r="H13" s="77"/>
      <c r="I13" s="78"/>
      <c r="J13" s="77"/>
      <c r="K13" s="78"/>
      <c r="L13" s="77"/>
      <c r="M13" s="78"/>
      <c r="N13" s="77"/>
      <c r="O13" s="77"/>
    </row>
    <row r="14" spans="1:16" s="79" customFormat="1">
      <c r="A14" s="146">
        <v>5</v>
      </c>
      <c r="B14" s="149" t="s">
        <v>211</v>
      </c>
      <c r="C14" s="106" t="s">
        <v>96</v>
      </c>
      <c r="D14" s="150">
        <v>1</v>
      </c>
      <c r="E14" s="137"/>
      <c r="F14" s="63"/>
      <c r="G14" s="148"/>
      <c r="H14" s="77"/>
      <c r="I14" s="78"/>
      <c r="J14" s="77"/>
      <c r="K14" s="78"/>
      <c r="L14" s="77"/>
      <c r="M14" s="78"/>
      <c r="N14" s="77"/>
      <c r="O14" s="77"/>
    </row>
    <row r="15" spans="1:16" s="79" customFormat="1">
      <c r="A15" s="62">
        <v>6</v>
      </c>
      <c r="B15" s="149" t="s">
        <v>212</v>
      </c>
      <c r="C15" s="106" t="s">
        <v>96</v>
      </c>
      <c r="D15" s="150">
        <v>1</v>
      </c>
      <c r="E15" s="137"/>
      <c r="F15" s="63"/>
      <c r="G15" s="148"/>
      <c r="H15" s="77"/>
      <c r="I15" s="78"/>
      <c r="J15" s="77"/>
      <c r="K15" s="78"/>
      <c r="L15" s="77"/>
      <c r="M15" s="78"/>
      <c r="N15" s="77"/>
      <c r="O15" s="77"/>
    </row>
    <row r="16" spans="1:16" s="79" customFormat="1" ht="25.5">
      <c r="A16" s="146">
        <v>7</v>
      </c>
      <c r="B16" s="105" t="s">
        <v>213</v>
      </c>
      <c r="C16" s="106" t="s">
        <v>103</v>
      </c>
      <c r="D16" s="107">
        <v>192</v>
      </c>
      <c r="E16" s="137"/>
      <c r="F16" s="138"/>
      <c r="G16" s="148"/>
      <c r="H16" s="77"/>
      <c r="I16" s="78"/>
      <c r="J16" s="77"/>
      <c r="K16" s="78"/>
      <c r="L16" s="77"/>
      <c r="M16" s="78"/>
      <c r="N16" s="77"/>
      <c r="O16" s="77"/>
    </row>
    <row r="17" spans="1:15" s="79" customFormat="1">
      <c r="A17" s="62">
        <v>8</v>
      </c>
      <c r="B17" s="149" t="s">
        <v>214</v>
      </c>
      <c r="C17" s="106" t="s">
        <v>96</v>
      </c>
      <c r="D17" s="150">
        <v>1</v>
      </c>
      <c r="E17" s="137"/>
      <c r="F17" s="63"/>
      <c r="G17" s="148"/>
      <c r="H17" s="77"/>
      <c r="I17" s="78"/>
      <c r="J17" s="77"/>
      <c r="K17" s="78"/>
      <c r="L17" s="77"/>
      <c r="M17" s="78"/>
      <c r="N17" s="77"/>
      <c r="O17" s="77"/>
    </row>
    <row r="18" spans="1:15" s="95" customFormat="1" ht="63.75">
      <c r="A18" s="146">
        <v>9</v>
      </c>
      <c r="B18" s="105" t="s">
        <v>217</v>
      </c>
      <c r="C18" s="106" t="s">
        <v>96</v>
      </c>
      <c r="D18" s="107">
        <v>1</v>
      </c>
      <c r="E18" s="101"/>
      <c r="F18" s="63"/>
      <c r="G18" s="102"/>
      <c r="H18" s="63"/>
      <c r="I18" s="102"/>
      <c r="J18" s="63"/>
      <c r="K18" s="102"/>
      <c r="L18" s="63"/>
      <c r="M18" s="102"/>
      <c r="N18" s="63"/>
      <c r="O18" s="63"/>
    </row>
    <row r="19" spans="1:15" s="95" customFormat="1" ht="178.5">
      <c r="A19" s="62">
        <v>10</v>
      </c>
      <c r="B19" s="73" t="s">
        <v>215</v>
      </c>
      <c r="C19" s="74" t="s">
        <v>96</v>
      </c>
      <c r="D19" s="75">
        <v>1</v>
      </c>
      <c r="E19" s="76"/>
      <c r="F19" s="63"/>
      <c r="G19" s="78"/>
      <c r="H19" s="77"/>
      <c r="I19" s="78"/>
      <c r="J19" s="135"/>
      <c r="K19" s="78"/>
      <c r="L19" s="77"/>
      <c r="M19" s="78"/>
      <c r="N19" s="77"/>
      <c r="O19" s="63"/>
    </row>
    <row r="20" spans="1:15" s="37" customFormat="1">
      <c r="A20" s="38"/>
      <c r="B20" s="23" t="s">
        <v>58</v>
      </c>
      <c r="C20" s="39"/>
      <c r="D20" s="38"/>
      <c r="E20" s="40"/>
      <c r="F20" s="41"/>
      <c r="G20" s="43"/>
      <c r="H20" s="42"/>
      <c r="I20" s="43"/>
      <c r="J20" s="42"/>
      <c r="K20" s="43"/>
      <c r="L20" s="42"/>
      <c r="M20" s="43"/>
      <c r="N20" s="42"/>
      <c r="O20" s="64"/>
    </row>
    <row r="21" spans="1:15">
      <c r="J21" s="15" t="s">
        <v>94</v>
      </c>
      <c r="K21" s="14"/>
      <c r="L21" s="14"/>
      <c r="M21" s="14">
        <f>M20*5%</f>
        <v>0</v>
      </c>
      <c r="N21" s="14"/>
      <c r="O21" s="44">
        <f>M21</f>
        <v>0</v>
      </c>
    </row>
    <row r="22" spans="1:15">
      <c r="J22" s="15" t="s">
        <v>85</v>
      </c>
      <c r="K22" s="45">
        <f>SUM(K20:K21)</f>
        <v>0</v>
      </c>
      <c r="L22" s="45">
        <f>SUM(L20:L21)</f>
        <v>0</v>
      </c>
      <c r="M22" s="45">
        <f>SUM(M20:M21)</f>
        <v>0</v>
      </c>
      <c r="N22" s="45">
        <f>SUM(N20:N21)</f>
        <v>0</v>
      </c>
      <c r="O22" s="46">
        <f>SUM(O20:O21)</f>
        <v>0</v>
      </c>
    </row>
    <row r="23" spans="1:15">
      <c r="J23" s="15"/>
      <c r="K23" s="65"/>
      <c r="L23" s="65"/>
      <c r="M23" s="65"/>
      <c r="N23" s="65"/>
      <c r="O23" s="66"/>
    </row>
    <row r="24" spans="1:15">
      <c r="B24" s="47" t="s">
        <v>92</v>
      </c>
      <c r="E24" s="48"/>
    </row>
    <row r="25" spans="1:15">
      <c r="E25" s="48"/>
    </row>
  </sheetData>
  <mergeCells count="6">
    <mergeCell ref="E7:J7"/>
    <mergeCell ref="K7:O7"/>
    <mergeCell ref="A7:A8"/>
    <mergeCell ref="B7:B8"/>
    <mergeCell ref="C7:C8"/>
    <mergeCell ref="D7:D8"/>
  </mergeCells>
  <phoneticPr fontId="2" type="noConversion"/>
  <pageMargins left="0.74803149606299213" right="0.74803149606299213" top="1.0236220472440944" bottom="0.98425196850393704" header="0.51181102362204722" footer="0.51181102362204722"/>
  <pageSetup paperSize="9" orientation="landscape" horizontalDpi="4294967292" verticalDpi="360" r:id="rId1"/>
  <headerFooter alignWithMargins="0">
    <oddHeader>&amp;C&amp;12LOKĀLĀ TĀME Nr.1-5
&amp;"Arial,Bold"&amp;UŪDENS SAGATAVOŠANAS IETAISES.</oddHeader>
    <oddFooter>&amp;C&amp;8&amp;P&amp;R&amp;8&amp;D</oddFooter>
  </headerFooter>
  <drawing r:id="rId2"/>
</worksheet>
</file>

<file path=xl/worksheets/sheet8.xml><?xml version="1.0" encoding="utf-8"?>
<worksheet xmlns="http://schemas.openxmlformats.org/spreadsheetml/2006/main" xmlns:r="http://schemas.openxmlformats.org/officeDocument/2006/relationships">
  <dimension ref="A1:P51"/>
  <sheetViews>
    <sheetView topLeftCell="A31" workbookViewId="0">
      <selection activeCell="E51" sqref="E51"/>
    </sheetView>
  </sheetViews>
  <sheetFormatPr defaultRowHeight="12.75"/>
  <cols>
    <col min="1" max="1" width="5.7109375" style="3" customWidth="1"/>
    <col min="2" max="2" width="30.42578125" style="1" customWidth="1"/>
    <col min="3" max="3" width="4.7109375" style="2" customWidth="1"/>
    <col min="4" max="4" width="6.85546875" style="3" customWidth="1"/>
    <col min="5" max="5" width="6.28515625" style="3" customWidth="1"/>
    <col min="6" max="6" width="6.5703125" style="4" customWidth="1"/>
    <col min="7" max="7" width="6.42578125" style="5" customWidth="1"/>
    <col min="8" max="8" width="7.5703125" style="5" customWidth="1"/>
    <col min="9" max="9" width="6.28515625" style="5" customWidth="1"/>
    <col min="10" max="10" width="7.85546875" style="5" customWidth="1"/>
    <col min="11" max="14" width="8.42578125" style="5" customWidth="1"/>
    <col min="15" max="15" width="9.42578125" style="6" customWidth="1"/>
    <col min="16" max="16384" width="9.140625" style="6"/>
  </cols>
  <sheetData>
    <row r="1" spans="1:16" ht="14.25">
      <c r="A1" s="50" t="s">
        <v>59</v>
      </c>
      <c r="B1" s="51"/>
      <c r="C1" s="52" t="s">
        <v>99</v>
      </c>
      <c r="D1" s="53"/>
      <c r="E1" s="53"/>
      <c r="F1" s="54"/>
      <c r="G1" s="55"/>
      <c r="H1" s="55"/>
      <c r="I1" s="55"/>
      <c r="J1" s="55"/>
      <c r="K1" s="55"/>
      <c r="L1" s="55"/>
      <c r="M1" s="55"/>
      <c r="N1" s="55"/>
      <c r="O1" s="56"/>
    </row>
    <row r="2" spans="1:16" ht="15">
      <c r="A2" s="50" t="s">
        <v>60</v>
      </c>
      <c r="B2" s="51"/>
      <c r="C2" s="57" t="s">
        <v>98</v>
      </c>
      <c r="D2" s="53"/>
      <c r="E2" s="53"/>
      <c r="F2" s="54"/>
      <c r="G2" s="55"/>
      <c r="H2" s="55"/>
      <c r="I2" s="55"/>
      <c r="J2" s="55"/>
      <c r="K2" s="55"/>
      <c r="L2" s="55"/>
      <c r="M2" s="55"/>
      <c r="N2" s="55"/>
      <c r="O2" s="56"/>
    </row>
    <row r="3" spans="1:16" ht="15">
      <c r="A3" s="50" t="s">
        <v>61</v>
      </c>
      <c r="B3" s="51"/>
      <c r="C3" s="57" t="s">
        <v>101</v>
      </c>
      <c r="D3" s="53"/>
      <c r="E3" s="53"/>
      <c r="F3" s="54"/>
      <c r="G3" s="55"/>
      <c r="H3" s="55"/>
      <c r="I3" s="55"/>
      <c r="J3" s="55"/>
      <c r="K3" s="55"/>
      <c r="L3" s="55"/>
      <c r="M3" s="55"/>
      <c r="N3" s="55"/>
      <c r="O3" s="56"/>
    </row>
    <row r="4" spans="1:16" ht="14.25">
      <c r="A4" s="50" t="s">
        <v>62</v>
      </c>
      <c r="B4" s="51"/>
      <c r="C4" s="58"/>
      <c r="D4" s="53"/>
      <c r="E4" s="53"/>
      <c r="F4" s="54"/>
      <c r="G4" s="55"/>
      <c r="H4" s="55"/>
      <c r="I4" s="55"/>
      <c r="J4" s="55"/>
      <c r="K4" s="55"/>
      <c r="L4" s="55"/>
      <c r="M4" s="55"/>
      <c r="N4" s="55"/>
      <c r="O4" s="56"/>
    </row>
    <row r="5" spans="1:16" ht="14.25">
      <c r="A5" s="50" t="s">
        <v>444</v>
      </c>
      <c r="B5" s="51"/>
      <c r="C5" s="59"/>
      <c r="D5" s="53"/>
      <c r="E5" s="53"/>
      <c r="F5" s="54"/>
      <c r="G5" s="55"/>
      <c r="H5" s="55"/>
      <c r="I5" s="55"/>
      <c r="J5" s="55"/>
      <c r="K5" s="55"/>
      <c r="L5" s="55"/>
      <c r="M5" s="55"/>
      <c r="N5" s="60" t="s">
        <v>93</v>
      </c>
      <c r="O5" s="61">
        <f>O48</f>
        <v>0</v>
      </c>
    </row>
    <row r="6" spans="1:16" ht="14.25">
      <c r="A6" s="50"/>
      <c r="B6" s="51"/>
      <c r="C6" s="59"/>
      <c r="D6" s="53"/>
      <c r="E6" s="53"/>
      <c r="F6" s="54"/>
      <c r="G6" s="55"/>
      <c r="H6" s="55"/>
      <c r="I6" s="55"/>
      <c r="J6" s="55"/>
      <c r="K6" s="55"/>
      <c r="L6" s="55"/>
      <c r="M6" s="55"/>
      <c r="N6" s="55"/>
      <c r="O6" s="56"/>
    </row>
    <row r="7" spans="1:16" ht="20.25" customHeight="1">
      <c r="A7" s="207" t="s">
        <v>63</v>
      </c>
      <c r="B7" s="222" t="s">
        <v>64</v>
      </c>
      <c r="C7" s="218" t="s">
        <v>65</v>
      </c>
      <c r="D7" s="207" t="s">
        <v>66</v>
      </c>
      <c r="E7" s="215" t="s">
        <v>67</v>
      </c>
      <c r="F7" s="215"/>
      <c r="G7" s="215"/>
      <c r="H7" s="215"/>
      <c r="I7" s="215"/>
      <c r="J7" s="220"/>
      <c r="K7" s="221" t="s">
        <v>76</v>
      </c>
      <c r="L7" s="215"/>
      <c r="M7" s="215"/>
      <c r="N7" s="215"/>
      <c r="O7" s="220"/>
      <c r="P7" s="9"/>
    </row>
    <row r="8" spans="1:16" ht="78.75" customHeight="1">
      <c r="A8" s="208"/>
      <c r="B8" s="223"/>
      <c r="C8" s="219"/>
      <c r="D8" s="208"/>
      <c r="E8" s="7" t="s">
        <v>68</v>
      </c>
      <c r="F8" s="7" t="s">
        <v>69</v>
      </c>
      <c r="G8" s="8" t="s">
        <v>70</v>
      </c>
      <c r="H8" s="8" t="s">
        <v>71</v>
      </c>
      <c r="I8" s="8" t="s">
        <v>72</v>
      </c>
      <c r="J8" s="8" t="s">
        <v>74</v>
      </c>
      <c r="K8" s="8" t="s">
        <v>75</v>
      </c>
      <c r="L8" s="8" t="s">
        <v>70</v>
      </c>
      <c r="M8" s="8" t="s">
        <v>71</v>
      </c>
      <c r="N8" s="8" t="s">
        <v>72</v>
      </c>
      <c r="O8" s="8" t="s">
        <v>73</v>
      </c>
    </row>
    <row r="9" spans="1:16">
      <c r="A9" s="17"/>
      <c r="B9" s="32"/>
      <c r="C9" s="33"/>
      <c r="D9" s="25"/>
      <c r="E9" s="34"/>
      <c r="F9" s="29"/>
      <c r="G9" s="35"/>
      <c r="H9" s="31"/>
      <c r="I9" s="35"/>
      <c r="J9" s="31"/>
      <c r="K9" s="35"/>
      <c r="L9" s="31"/>
      <c r="M9" s="35"/>
      <c r="N9" s="31"/>
      <c r="O9" s="36"/>
    </row>
    <row r="10" spans="1:16" ht="25.5">
      <c r="A10" s="17"/>
      <c r="B10" s="152" t="s">
        <v>218</v>
      </c>
      <c r="C10" s="33"/>
      <c r="D10" s="17"/>
      <c r="E10" s="34"/>
      <c r="F10" s="153"/>
      <c r="G10" s="35"/>
      <c r="H10" s="154"/>
      <c r="I10" s="35"/>
      <c r="J10" s="154"/>
      <c r="K10" s="35"/>
      <c r="L10" s="154"/>
      <c r="M10" s="35"/>
      <c r="N10" s="154"/>
      <c r="O10" s="155"/>
    </row>
    <row r="11" spans="1:16" s="95" customFormat="1" ht="25.5">
      <c r="A11" s="62">
        <v>1</v>
      </c>
      <c r="B11" s="110" t="s">
        <v>219</v>
      </c>
      <c r="C11" s="111" t="s">
        <v>220</v>
      </c>
      <c r="D11" s="100">
        <v>1.1000000000000001</v>
      </c>
      <c r="E11" s="101"/>
      <c r="F11" s="63"/>
      <c r="G11" s="102"/>
      <c r="H11" s="63"/>
      <c r="I11" s="102"/>
      <c r="J11" s="63"/>
      <c r="K11" s="102"/>
      <c r="L11" s="63"/>
      <c r="M11" s="134"/>
      <c r="N11" s="63"/>
      <c r="O11" s="63"/>
    </row>
    <row r="12" spans="1:16" s="95" customFormat="1" ht="25.5">
      <c r="A12" s="62">
        <v>2</v>
      </c>
      <c r="B12" s="110" t="s">
        <v>221</v>
      </c>
      <c r="C12" s="111" t="s">
        <v>220</v>
      </c>
      <c r="D12" s="100">
        <v>1.99</v>
      </c>
      <c r="E12" s="101"/>
      <c r="F12" s="63"/>
      <c r="G12" s="102"/>
      <c r="H12" s="63"/>
      <c r="I12" s="102"/>
      <c r="J12" s="63"/>
      <c r="K12" s="102"/>
      <c r="L12" s="63"/>
      <c r="M12" s="102"/>
      <c r="N12" s="63"/>
      <c r="O12" s="63"/>
    </row>
    <row r="13" spans="1:16" s="95" customFormat="1" ht="25.5">
      <c r="A13" s="62">
        <v>3</v>
      </c>
      <c r="B13" s="110" t="s">
        <v>252</v>
      </c>
      <c r="C13" s="111" t="s">
        <v>220</v>
      </c>
      <c r="D13" s="100">
        <v>1.9</v>
      </c>
      <c r="E13" s="101"/>
      <c r="F13" s="63"/>
      <c r="G13" s="102"/>
      <c r="H13" s="63"/>
      <c r="I13" s="102"/>
      <c r="J13" s="63"/>
      <c r="K13" s="102"/>
      <c r="L13" s="63"/>
      <c r="M13" s="102"/>
      <c r="N13" s="63"/>
      <c r="O13" s="63"/>
    </row>
    <row r="14" spans="1:16" s="95" customFormat="1" ht="25.5">
      <c r="A14" s="62">
        <v>4</v>
      </c>
      <c r="B14" s="110" t="s">
        <v>222</v>
      </c>
      <c r="C14" s="111" t="s">
        <v>223</v>
      </c>
      <c r="D14" s="156">
        <v>17.82</v>
      </c>
      <c r="E14" s="101"/>
      <c r="F14" s="63"/>
      <c r="G14" s="102"/>
      <c r="H14" s="63"/>
      <c r="I14" s="102"/>
      <c r="J14" s="63"/>
      <c r="K14" s="102"/>
      <c r="L14" s="63"/>
      <c r="M14" s="102"/>
      <c r="N14" s="63"/>
      <c r="O14" s="63"/>
    </row>
    <row r="15" spans="1:16" s="95" customFormat="1" ht="14.25">
      <c r="A15" s="62">
        <v>5</v>
      </c>
      <c r="B15" s="110" t="s">
        <v>224</v>
      </c>
      <c r="C15" s="111" t="s">
        <v>220</v>
      </c>
      <c r="D15" s="100">
        <v>4.54</v>
      </c>
      <c r="E15" s="101"/>
      <c r="F15" s="63"/>
      <c r="G15" s="102"/>
      <c r="H15" s="63"/>
      <c r="I15" s="102"/>
      <c r="J15" s="63"/>
      <c r="K15" s="102"/>
      <c r="L15" s="63"/>
      <c r="M15" s="102"/>
      <c r="N15" s="63"/>
      <c r="O15" s="63"/>
    </row>
    <row r="16" spans="1:16" s="95" customFormat="1" ht="25.5">
      <c r="A16" s="62">
        <v>6</v>
      </c>
      <c r="B16" s="110" t="s">
        <v>225</v>
      </c>
      <c r="C16" s="111" t="s">
        <v>223</v>
      </c>
      <c r="D16" s="156">
        <v>75.400000000000006</v>
      </c>
      <c r="E16" s="101"/>
      <c r="F16" s="63"/>
      <c r="G16" s="102"/>
      <c r="H16" s="63"/>
      <c r="I16" s="102"/>
      <c r="J16" s="63"/>
      <c r="K16" s="102"/>
      <c r="L16" s="63"/>
      <c r="M16" s="102"/>
      <c r="N16" s="63"/>
      <c r="O16" s="63"/>
    </row>
    <row r="17" spans="1:15" s="95" customFormat="1" ht="25.5">
      <c r="A17" s="62">
        <v>7</v>
      </c>
      <c r="B17" s="110" t="s">
        <v>226</v>
      </c>
      <c r="C17" s="111" t="s">
        <v>223</v>
      </c>
      <c r="D17" s="156">
        <v>47.2</v>
      </c>
      <c r="E17" s="101"/>
      <c r="F17" s="63"/>
      <c r="G17" s="102"/>
      <c r="H17" s="63"/>
      <c r="I17" s="102"/>
      <c r="J17" s="63"/>
      <c r="K17" s="102"/>
      <c r="L17" s="63"/>
      <c r="M17" s="102"/>
      <c r="N17" s="63"/>
      <c r="O17" s="63"/>
    </row>
    <row r="18" spans="1:15" s="95" customFormat="1" ht="25.5">
      <c r="A18" s="62">
        <v>8</v>
      </c>
      <c r="B18" s="110" t="s">
        <v>227</v>
      </c>
      <c r="C18" s="111" t="s">
        <v>223</v>
      </c>
      <c r="D18" s="156">
        <v>47.2</v>
      </c>
      <c r="E18" s="101"/>
      <c r="F18" s="63"/>
      <c r="G18" s="102"/>
      <c r="H18" s="63"/>
      <c r="I18" s="102"/>
      <c r="J18" s="63"/>
      <c r="K18" s="102"/>
      <c r="L18" s="63"/>
      <c r="M18" s="102"/>
      <c r="N18" s="63"/>
      <c r="O18" s="63"/>
    </row>
    <row r="19" spans="1:15" s="95" customFormat="1" ht="25.5">
      <c r="A19" s="62">
        <v>9</v>
      </c>
      <c r="B19" s="110" t="s">
        <v>228</v>
      </c>
      <c r="C19" s="111" t="s">
        <v>220</v>
      </c>
      <c r="D19" s="156">
        <v>0.96</v>
      </c>
      <c r="E19" s="101"/>
      <c r="F19" s="63"/>
      <c r="G19" s="102"/>
      <c r="H19" s="63"/>
      <c r="I19" s="102"/>
      <c r="J19" s="63"/>
      <c r="K19" s="102"/>
      <c r="L19" s="63"/>
      <c r="M19" s="102"/>
      <c r="N19" s="63"/>
      <c r="O19" s="63"/>
    </row>
    <row r="20" spans="1:15" s="95" customFormat="1" ht="14.25">
      <c r="A20" s="62">
        <v>10</v>
      </c>
      <c r="B20" s="110" t="s">
        <v>229</v>
      </c>
      <c r="C20" s="111" t="s">
        <v>223</v>
      </c>
      <c r="D20" s="100">
        <v>52.9</v>
      </c>
      <c r="E20" s="101"/>
      <c r="F20" s="63"/>
      <c r="G20" s="102"/>
      <c r="H20" s="63"/>
      <c r="I20" s="102"/>
      <c r="J20" s="63"/>
      <c r="K20" s="102"/>
      <c r="L20" s="63"/>
      <c r="M20" s="102"/>
      <c r="N20" s="63"/>
      <c r="O20" s="63"/>
    </row>
    <row r="21" spans="1:15" s="95" customFormat="1" ht="14.25">
      <c r="A21" s="62">
        <v>11</v>
      </c>
      <c r="B21" s="110" t="s">
        <v>230</v>
      </c>
      <c r="C21" s="111" t="s">
        <v>223</v>
      </c>
      <c r="D21" s="100">
        <v>81</v>
      </c>
      <c r="E21" s="101"/>
      <c r="F21" s="63"/>
      <c r="G21" s="102"/>
      <c r="H21" s="63"/>
      <c r="I21" s="102"/>
      <c r="J21" s="63"/>
      <c r="K21" s="102"/>
      <c r="L21" s="63"/>
      <c r="M21" s="102"/>
      <c r="N21" s="63"/>
      <c r="O21" s="63"/>
    </row>
    <row r="22" spans="1:15" s="95" customFormat="1" ht="14.25">
      <c r="A22" s="62">
        <v>12</v>
      </c>
      <c r="B22" s="110" t="s">
        <v>231</v>
      </c>
      <c r="C22" s="111" t="s">
        <v>223</v>
      </c>
      <c r="D22" s="100">
        <v>12.7</v>
      </c>
      <c r="E22" s="101"/>
      <c r="F22" s="63"/>
      <c r="G22" s="102"/>
      <c r="H22" s="63"/>
      <c r="I22" s="102"/>
      <c r="J22" s="63"/>
      <c r="K22" s="102"/>
      <c r="L22" s="63"/>
      <c r="M22" s="102"/>
      <c r="N22" s="63"/>
      <c r="O22" s="63"/>
    </row>
    <row r="23" spans="1:15" s="95" customFormat="1" ht="25.5">
      <c r="A23" s="62">
        <v>13</v>
      </c>
      <c r="B23" s="110" t="s">
        <v>232</v>
      </c>
      <c r="C23" s="111" t="s">
        <v>223</v>
      </c>
      <c r="D23" s="156">
        <v>81</v>
      </c>
      <c r="E23" s="101"/>
      <c r="F23" s="63"/>
      <c r="G23" s="102"/>
      <c r="H23" s="63"/>
      <c r="I23" s="102"/>
      <c r="J23" s="63"/>
      <c r="K23" s="102"/>
      <c r="L23" s="63"/>
      <c r="M23" s="102"/>
      <c r="N23" s="63"/>
      <c r="O23" s="63"/>
    </row>
    <row r="24" spans="1:15" s="95" customFormat="1" ht="14.25">
      <c r="A24" s="62">
        <v>14</v>
      </c>
      <c r="B24" s="110" t="s">
        <v>233</v>
      </c>
      <c r="C24" s="111" t="s">
        <v>223</v>
      </c>
      <c r="D24" s="156">
        <v>23.6</v>
      </c>
      <c r="E24" s="101"/>
      <c r="F24" s="63"/>
      <c r="G24" s="102"/>
      <c r="H24" s="63"/>
      <c r="I24" s="102"/>
      <c r="J24" s="63"/>
      <c r="K24" s="102"/>
      <c r="L24" s="63"/>
      <c r="M24" s="102"/>
      <c r="N24" s="63"/>
      <c r="O24" s="63"/>
    </row>
    <row r="25" spans="1:15" s="95" customFormat="1" ht="25.5">
      <c r="A25" s="62">
        <v>15</v>
      </c>
      <c r="B25" s="110" t="s">
        <v>234</v>
      </c>
      <c r="C25" s="111" t="s">
        <v>223</v>
      </c>
      <c r="D25" s="156">
        <v>23.6</v>
      </c>
      <c r="E25" s="101"/>
      <c r="F25" s="63"/>
      <c r="G25" s="102"/>
      <c r="H25" s="63"/>
      <c r="I25" s="102"/>
      <c r="J25" s="63"/>
      <c r="K25" s="102"/>
      <c r="L25" s="63"/>
      <c r="M25" s="102"/>
      <c r="N25" s="63"/>
      <c r="O25" s="63"/>
    </row>
    <row r="26" spans="1:15" s="95" customFormat="1" ht="14.25">
      <c r="A26" s="62">
        <v>16</v>
      </c>
      <c r="B26" s="110" t="s">
        <v>235</v>
      </c>
      <c r="C26" s="111" t="s">
        <v>223</v>
      </c>
      <c r="D26" s="156">
        <v>81</v>
      </c>
      <c r="E26" s="101"/>
      <c r="F26" s="63"/>
      <c r="G26" s="102"/>
      <c r="H26" s="63"/>
      <c r="I26" s="102"/>
      <c r="J26" s="63"/>
      <c r="K26" s="102"/>
      <c r="L26" s="63"/>
      <c r="M26" s="102"/>
      <c r="N26" s="63"/>
      <c r="O26" s="63"/>
    </row>
    <row r="27" spans="1:15" s="95" customFormat="1" ht="14.25">
      <c r="A27" s="62">
        <v>17</v>
      </c>
      <c r="B27" s="110" t="s">
        <v>236</v>
      </c>
      <c r="C27" s="111" t="s">
        <v>223</v>
      </c>
      <c r="D27" s="156">
        <v>52.9</v>
      </c>
      <c r="E27" s="101"/>
      <c r="F27" s="63"/>
      <c r="G27" s="102"/>
      <c r="H27" s="63"/>
      <c r="I27" s="102"/>
      <c r="J27" s="63"/>
      <c r="K27" s="102"/>
      <c r="L27" s="63"/>
      <c r="M27" s="102"/>
      <c r="N27" s="63"/>
      <c r="O27" s="63"/>
    </row>
    <row r="28" spans="1:15" s="95" customFormat="1" ht="15" customHeight="1">
      <c r="A28" s="62">
        <v>18</v>
      </c>
      <c r="B28" s="110" t="s">
        <v>237</v>
      </c>
      <c r="C28" s="111" t="s">
        <v>223</v>
      </c>
      <c r="D28" s="156">
        <v>15.14</v>
      </c>
      <c r="E28" s="101"/>
      <c r="F28" s="63"/>
      <c r="G28" s="102"/>
      <c r="H28" s="63"/>
      <c r="I28" s="102"/>
      <c r="J28" s="63"/>
      <c r="K28" s="102"/>
      <c r="L28" s="63"/>
      <c r="M28" s="102"/>
      <c r="N28" s="63"/>
      <c r="O28" s="63"/>
    </row>
    <row r="29" spans="1:15" s="95" customFormat="1" ht="15" customHeight="1">
      <c r="A29" s="62">
        <v>19</v>
      </c>
      <c r="B29" s="110" t="s">
        <v>238</v>
      </c>
      <c r="C29" s="111" t="s">
        <v>103</v>
      </c>
      <c r="D29" s="156">
        <v>5.38</v>
      </c>
      <c r="E29" s="101"/>
      <c r="F29" s="63"/>
      <c r="G29" s="102"/>
      <c r="H29" s="63"/>
      <c r="I29" s="102"/>
      <c r="J29" s="63"/>
      <c r="K29" s="102"/>
      <c r="L29" s="63"/>
      <c r="M29" s="102"/>
      <c r="N29" s="63"/>
      <c r="O29" s="63"/>
    </row>
    <row r="30" spans="1:15" s="95" customFormat="1" ht="25.5">
      <c r="A30" s="62">
        <v>20</v>
      </c>
      <c r="B30" s="110" t="s">
        <v>253</v>
      </c>
      <c r="C30" s="111" t="s">
        <v>96</v>
      </c>
      <c r="D30" s="156">
        <v>1</v>
      </c>
      <c r="E30" s="101"/>
      <c r="F30" s="63"/>
      <c r="G30" s="102"/>
      <c r="H30" s="63"/>
      <c r="I30" s="102"/>
      <c r="J30" s="63"/>
      <c r="K30" s="102"/>
      <c r="L30" s="63"/>
      <c r="M30" s="102"/>
      <c r="N30" s="63"/>
      <c r="O30" s="63"/>
    </row>
    <row r="31" spans="1:15" s="95" customFormat="1" ht="25.5">
      <c r="A31" s="62">
        <v>21</v>
      </c>
      <c r="B31" s="110" t="s">
        <v>254</v>
      </c>
      <c r="C31" s="111" t="s">
        <v>96</v>
      </c>
      <c r="D31" s="156">
        <v>1</v>
      </c>
      <c r="E31" s="101"/>
      <c r="F31" s="63"/>
      <c r="G31" s="102"/>
      <c r="H31" s="63"/>
      <c r="I31" s="102"/>
      <c r="J31" s="63"/>
      <c r="K31" s="102"/>
      <c r="L31" s="63"/>
      <c r="M31" s="102"/>
      <c r="N31" s="63"/>
      <c r="O31" s="63"/>
    </row>
    <row r="32" spans="1:15" s="95" customFormat="1" ht="25.5">
      <c r="A32" s="62">
        <v>22</v>
      </c>
      <c r="B32" s="110" t="s">
        <v>255</v>
      </c>
      <c r="C32" s="111" t="s">
        <v>96</v>
      </c>
      <c r="D32" s="156">
        <v>1</v>
      </c>
      <c r="E32" s="101"/>
      <c r="F32" s="63"/>
      <c r="G32" s="102"/>
      <c r="H32" s="63"/>
      <c r="I32" s="102"/>
      <c r="J32" s="63"/>
      <c r="K32" s="102"/>
      <c r="L32" s="63"/>
      <c r="M32" s="102"/>
      <c r="N32" s="63"/>
      <c r="O32" s="63"/>
    </row>
    <row r="33" spans="1:15" s="95" customFormat="1">
      <c r="A33" s="62">
        <v>23</v>
      </c>
      <c r="B33" s="110" t="s">
        <v>256</v>
      </c>
      <c r="C33" s="111" t="s">
        <v>96</v>
      </c>
      <c r="D33" s="156">
        <v>1</v>
      </c>
      <c r="E33" s="101"/>
      <c r="F33" s="63"/>
      <c r="G33" s="102"/>
      <c r="H33" s="63"/>
      <c r="I33" s="102"/>
      <c r="J33" s="63"/>
      <c r="K33" s="102"/>
      <c r="L33" s="63"/>
      <c r="M33" s="102"/>
      <c r="N33" s="63"/>
      <c r="O33" s="63"/>
    </row>
    <row r="34" spans="1:15" s="95" customFormat="1">
      <c r="A34" s="62">
        <v>24</v>
      </c>
      <c r="B34" s="110" t="s">
        <v>239</v>
      </c>
      <c r="C34" s="111" t="s">
        <v>240</v>
      </c>
      <c r="D34" s="156">
        <v>380</v>
      </c>
      <c r="E34" s="101"/>
      <c r="F34" s="63"/>
      <c r="G34" s="102"/>
      <c r="H34" s="63"/>
      <c r="I34" s="102"/>
      <c r="J34" s="63"/>
      <c r="K34" s="102"/>
      <c r="L34" s="63"/>
      <c r="M34" s="102"/>
      <c r="N34" s="63"/>
      <c r="O34" s="63"/>
    </row>
    <row r="35" spans="1:15" s="95" customFormat="1">
      <c r="A35" s="62">
        <v>25</v>
      </c>
      <c r="B35" s="110" t="s">
        <v>241</v>
      </c>
      <c r="C35" s="111" t="s">
        <v>96</v>
      </c>
      <c r="D35" s="156">
        <v>1</v>
      </c>
      <c r="E35" s="101"/>
      <c r="F35" s="63"/>
      <c r="G35" s="102"/>
      <c r="H35" s="63"/>
      <c r="I35" s="102"/>
      <c r="J35" s="63"/>
      <c r="K35" s="102"/>
      <c r="L35" s="63"/>
      <c r="M35" s="102"/>
      <c r="N35" s="63"/>
      <c r="O35" s="63"/>
    </row>
    <row r="36" spans="1:15" s="95" customFormat="1">
      <c r="A36" s="62">
        <v>26</v>
      </c>
      <c r="B36" s="110" t="s">
        <v>242</v>
      </c>
      <c r="C36" s="111" t="s">
        <v>96</v>
      </c>
      <c r="D36" s="156">
        <v>4</v>
      </c>
      <c r="E36" s="101"/>
      <c r="F36" s="63"/>
      <c r="G36" s="102"/>
      <c r="H36" s="63"/>
      <c r="I36" s="102"/>
      <c r="J36" s="63"/>
      <c r="K36" s="102"/>
      <c r="L36" s="63"/>
      <c r="M36" s="102"/>
      <c r="N36" s="63"/>
      <c r="O36" s="63"/>
    </row>
    <row r="37" spans="1:15" s="95" customFormat="1">
      <c r="A37" s="62">
        <v>27</v>
      </c>
      <c r="B37" s="110" t="s">
        <v>243</v>
      </c>
      <c r="C37" s="111" t="s">
        <v>96</v>
      </c>
      <c r="D37" s="156">
        <v>1</v>
      </c>
      <c r="E37" s="101"/>
      <c r="F37" s="63"/>
      <c r="G37" s="102"/>
      <c r="H37" s="63"/>
      <c r="I37" s="102"/>
      <c r="J37" s="63"/>
      <c r="K37" s="102"/>
      <c r="L37" s="63"/>
      <c r="M37" s="102"/>
      <c r="N37" s="63"/>
      <c r="O37" s="63"/>
    </row>
    <row r="38" spans="1:15" s="95" customFormat="1">
      <c r="A38" s="62">
        <v>28</v>
      </c>
      <c r="B38" s="110" t="s">
        <v>244</v>
      </c>
      <c r="C38" s="111" t="s">
        <v>107</v>
      </c>
      <c r="D38" s="156">
        <v>6</v>
      </c>
      <c r="E38" s="101"/>
      <c r="F38" s="63"/>
      <c r="G38" s="102"/>
      <c r="H38" s="63"/>
      <c r="I38" s="102"/>
      <c r="J38" s="63"/>
      <c r="K38" s="102"/>
      <c r="L38" s="63"/>
      <c r="M38" s="102"/>
      <c r="N38" s="63"/>
      <c r="O38" s="63"/>
    </row>
    <row r="39" spans="1:15" s="95" customFormat="1">
      <c r="A39" s="62">
        <v>29</v>
      </c>
      <c r="B39" s="110" t="s">
        <v>245</v>
      </c>
      <c r="C39" s="111" t="s">
        <v>107</v>
      </c>
      <c r="D39" s="156">
        <v>6</v>
      </c>
      <c r="E39" s="101"/>
      <c r="F39" s="63"/>
      <c r="G39" s="102"/>
      <c r="H39" s="63"/>
      <c r="I39" s="102"/>
      <c r="J39" s="63"/>
      <c r="K39" s="102"/>
      <c r="L39" s="63"/>
      <c r="M39" s="102"/>
      <c r="N39" s="63"/>
      <c r="O39" s="63"/>
    </row>
    <row r="40" spans="1:15" s="95" customFormat="1" ht="25.5">
      <c r="A40" s="62">
        <v>30</v>
      </c>
      <c r="B40" s="157" t="s">
        <v>246</v>
      </c>
      <c r="C40" s="158" t="s">
        <v>96</v>
      </c>
      <c r="D40" s="133">
        <v>1</v>
      </c>
      <c r="E40" s="159"/>
      <c r="F40" s="160"/>
      <c r="G40" s="109"/>
      <c r="H40" s="161"/>
      <c r="I40" s="109"/>
      <c r="J40" s="81"/>
      <c r="K40" s="109"/>
      <c r="L40" s="138"/>
      <c r="M40" s="109"/>
      <c r="N40" s="138"/>
      <c r="O40" s="63"/>
    </row>
    <row r="41" spans="1:15" s="95" customFormat="1" ht="25.5">
      <c r="A41" s="62"/>
      <c r="B41" s="162" t="s">
        <v>247</v>
      </c>
      <c r="C41" s="163"/>
      <c r="D41" s="164"/>
      <c r="E41" s="92"/>
      <c r="F41" s="160"/>
      <c r="G41" s="165"/>
      <c r="H41" s="166"/>
      <c r="I41" s="165"/>
      <c r="J41" s="167"/>
      <c r="K41" s="165"/>
      <c r="L41" s="168"/>
      <c r="M41" s="165"/>
      <c r="N41" s="168"/>
      <c r="O41" s="138"/>
    </row>
    <row r="42" spans="1:15" s="95" customFormat="1">
      <c r="A42" s="62">
        <v>1</v>
      </c>
      <c r="B42" s="98" t="s">
        <v>248</v>
      </c>
      <c r="C42" s="103" t="s">
        <v>107</v>
      </c>
      <c r="D42" s="141">
        <v>2</v>
      </c>
      <c r="E42" s="133"/>
      <c r="F42" s="63"/>
      <c r="G42" s="138"/>
      <c r="H42" s="142"/>
      <c r="I42" s="138"/>
      <c r="J42" s="138"/>
      <c r="K42" s="138"/>
      <c r="L42" s="138"/>
      <c r="M42" s="138"/>
      <c r="N42" s="138"/>
      <c r="O42" s="63"/>
    </row>
    <row r="43" spans="1:15" s="95" customFormat="1" ht="25.5">
      <c r="A43" s="62">
        <v>2</v>
      </c>
      <c r="B43" s="98" t="s">
        <v>249</v>
      </c>
      <c r="C43" s="103" t="s">
        <v>96</v>
      </c>
      <c r="D43" s="141">
        <v>1</v>
      </c>
      <c r="E43" s="100"/>
      <c r="F43" s="63"/>
      <c r="G43" s="102"/>
      <c r="H43" s="77"/>
      <c r="I43" s="102"/>
      <c r="J43" s="63"/>
      <c r="K43" s="102"/>
      <c r="L43" s="63"/>
      <c r="M43" s="102"/>
      <c r="N43" s="63"/>
      <c r="O43" s="63"/>
    </row>
    <row r="44" spans="1:15" s="95" customFormat="1" ht="38.25">
      <c r="A44" s="62">
        <v>3</v>
      </c>
      <c r="B44" s="98" t="s">
        <v>250</v>
      </c>
      <c r="C44" s="103" t="s">
        <v>96</v>
      </c>
      <c r="D44" s="141">
        <v>1</v>
      </c>
      <c r="E44" s="100"/>
      <c r="F44" s="63"/>
      <c r="G44" s="102"/>
      <c r="H44" s="77"/>
      <c r="I44" s="102"/>
      <c r="J44" s="63"/>
      <c r="K44" s="102"/>
      <c r="L44" s="63"/>
      <c r="M44" s="102"/>
      <c r="N44" s="63"/>
      <c r="O44" s="63"/>
    </row>
    <row r="45" spans="1:15" s="95" customFormat="1" ht="51">
      <c r="A45" s="62">
        <v>4</v>
      </c>
      <c r="B45" s="98" t="s">
        <v>251</v>
      </c>
      <c r="C45" s="103" t="s">
        <v>96</v>
      </c>
      <c r="D45" s="141">
        <v>1</v>
      </c>
      <c r="E45" s="75"/>
      <c r="F45" s="63"/>
      <c r="G45" s="102"/>
      <c r="H45" s="77"/>
      <c r="I45" s="102"/>
      <c r="J45" s="63"/>
      <c r="K45" s="102"/>
      <c r="L45" s="63"/>
      <c r="M45" s="102"/>
      <c r="N45" s="63"/>
      <c r="O45" s="63"/>
    </row>
    <row r="46" spans="1:15" s="37" customFormat="1">
      <c r="A46" s="38"/>
      <c r="B46" s="23" t="s">
        <v>58</v>
      </c>
      <c r="C46" s="39"/>
      <c r="D46" s="38"/>
      <c r="E46" s="40"/>
      <c r="F46" s="41"/>
      <c r="G46" s="43"/>
      <c r="H46" s="42"/>
      <c r="I46" s="43"/>
      <c r="J46" s="42"/>
      <c r="K46" s="43"/>
      <c r="L46" s="42"/>
      <c r="M46" s="43"/>
      <c r="N46" s="42"/>
      <c r="O46" s="64"/>
    </row>
    <row r="47" spans="1:15">
      <c r="J47" s="15" t="s">
        <v>94</v>
      </c>
      <c r="K47" s="14"/>
      <c r="L47" s="14"/>
      <c r="M47" s="14">
        <f>M46*5%</f>
        <v>0</v>
      </c>
      <c r="N47" s="14"/>
      <c r="O47" s="44">
        <f>M47</f>
        <v>0</v>
      </c>
    </row>
    <row r="48" spans="1:15">
      <c r="J48" s="15" t="s">
        <v>85</v>
      </c>
      <c r="K48" s="45">
        <f>SUM(K46:K47)</f>
        <v>0</v>
      </c>
      <c r="L48" s="45">
        <f>SUM(L46:L47)</f>
        <v>0</v>
      </c>
      <c r="M48" s="45">
        <f>SUM(M46:M47)</f>
        <v>0</v>
      </c>
      <c r="N48" s="45">
        <f>SUM(N46:N47)</f>
        <v>0</v>
      </c>
      <c r="O48" s="46">
        <f>SUM(O46:O47)</f>
        <v>0</v>
      </c>
    </row>
    <row r="49" spans="2:15">
      <c r="J49" s="15"/>
      <c r="K49" s="65"/>
      <c r="L49" s="65"/>
      <c r="M49" s="65"/>
      <c r="N49" s="65"/>
      <c r="O49" s="66"/>
    </row>
    <row r="50" spans="2:15">
      <c r="B50" s="47" t="s">
        <v>92</v>
      </c>
      <c r="E50" s="48"/>
    </row>
    <row r="51" spans="2:15">
      <c r="E51" s="48"/>
    </row>
  </sheetData>
  <mergeCells count="6">
    <mergeCell ref="E7:J7"/>
    <mergeCell ref="K7:O7"/>
    <mergeCell ref="A7:A8"/>
    <mergeCell ref="B7:B8"/>
    <mergeCell ref="C7:C8"/>
    <mergeCell ref="D7:D8"/>
  </mergeCells>
  <phoneticPr fontId="2" type="noConversion"/>
  <pageMargins left="0.74803149606299213" right="0.74803149606299213" top="1.0236220472440944" bottom="0.98425196850393704" header="0.51181102362204722" footer="0.51181102362204722"/>
  <pageSetup paperSize="9" orientation="landscape" horizontalDpi="4294967292" verticalDpi="360" r:id="rId1"/>
  <headerFooter alignWithMargins="0">
    <oddHeader>&amp;C&amp;12LOKĀLĀ TĀME Nr.1-6
&amp;"Arial,Bold"&amp;UESOŠĀ ŪDENS SAGATAVOŠANAS STACIJAS ĒKA.</oddHeader>
    <oddFooter>&amp;C&amp;8&amp;P&amp;R&amp;8&amp;D</oddFooter>
  </headerFooter>
  <drawing r:id="rId2"/>
</worksheet>
</file>

<file path=xl/worksheets/sheet9.xml><?xml version="1.0" encoding="utf-8"?>
<worksheet xmlns="http://schemas.openxmlformats.org/spreadsheetml/2006/main" xmlns:r="http://schemas.openxmlformats.org/officeDocument/2006/relationships">
  <dimension ref="A1:P17"/>
  <sheetViews>
    <sheetView workbookViewId="0">
      <selection activeCell="E17" sqref="E17"/>
    </sheetView>
  </sheetViews>
  <sheetFormatPr defaultRowHeight="12.75"/>
  <cols>
    <col min="1" max="1" width="5.7109375" style="3" customWidth="1"/>
    <col min="2" max="2" width="30.42578125" style="1" customWidth="1"/>
    <col min="3" max="3" width="4.7109375" style="2" customWidth="1"/>
    <col min="4" max="4" width="6.85546875" style="3" customWidth="1"/>
    <col min="5" max="5" width="6.28515625" style="3" customWidth="1"/>
    <col min="6" max="6" width="6.5703125" style="4" customWidth="1"/>
    <col min="7" max="7" width="6.42578125" style="5" customWidth="1"/>
    <col min="8" max="8" width="7.5703125" style="5" customWidth="1"/>
    <col min="9" max="9" width="6.28515625" style="5" customWidth="1"/>
    <col min="10" max="10" width="7.85546875" style="5" customWidth="1"/>
    <col min="11" max="14" width="8.42578125" style="5" customWidth="1"/>
    <col min="15" max="15" width="9.42578125" style="6" customWidth="1"/>
    <col min="16" max="16384" width="9.140625" style="6"/>
  </cols>
  <sheetData>
    <row r="1" spans="1:16" ht="14.25">
      <c r="A1" s="50" t="s">
        <v>59</v>
      </c>
      <c r="B1" s="51"/>
      <c r="C1" s="52" t="s">
        <v>99</v>
      </c>
      <c r="D1" s="53"/>
      <c r="E1" s="53"/>
      <c r="F1" s="54"/>
      <c r="G1" s="55"/>
      <c r="H1" s="55"/>
      <c r="I1" s="55"/>
      <c r="J1" s="55"/>
      <c r="K1" s="55"/>
      <c r="L1" s="55"/>
      <c r="M1" s="55"/>
      <c r="N1" s="55"/>
      <c r="O1" s="56"/>
    </row>
    <row r="2" spans="1:16" ht="15">
      <c r="A2" s="50" t="s">
        <v>60</v>
      </c>
      <c r="B2" s="51"/>
      <c r="C2" s="57" t="s">
        <v>98</v>
      </c>
      <c r="D2" s="53"/>
      <c r="E2" s="53"/>
      <c r="F2" s="54"/>
      <c r="G2" s="55"/>
      <c r="H2" s="55"/>
      <c r="I2" s="55"/>
      <c r="J2" s="55"/>
      <c r="K2" s="55"/>
      <c r="L2" s="55"/>
      <c r="M2" s="55"/>
      <c r="N2" s="55"/>
      <c r="O2" s="56"/>
    </row>
    <row r="3" spans="1:16" ht="15">
      <c r="A3" s="50" t="s">
        <v>61</v>
      </c>
      <c r="B3" s="51"/>
      <c r="C3" s="57" t="s">
        <v>101</v>
      </c>
      <c r="D3" s="53"/>
      <c r="E3" s="53"/>
      <c r="F3" s="54"/>
      <c r="G3" s="55"/>
      <c r="H3" s="55"/>
      <c r="I3" s="55"/>
      <c r="J3" s="55"/>
      <c r="K3" s="55"/>
      <c r="L3" s="55"/>
      <c r="M3" s="55"/>
      <c r="N3" s="55"/>
      <c r="O3" s="56"/>
    </row>
    <row r="4" spans="1:16" ht="14.25">
      <c r="A4" s="50" t="s">
        <v>62</v>
      </c>
      <c r="B4" s="51"/>
      <c r="C4" s="58"/>
      <c r="D4" s="53"/>
      <c r="E4" s="53"/>
      <c r="F4" s="54"/>
      <c r="G4" s="55"/>
      <c r="H4" s="55"/>
      <c r="I4" s="55"/>
      <c r="J4" s="55"/>
      <c r="K4" s="55"/>
      <c r="L4" s="55"/>
      <c r="M4" s="55"/>
      <c r="N4" s="55"/>
      <c r="O4" s="56"/>
    </row>
    <row r="5" spans="1:16" ht="14.25">
      <c r="A5" s="50"/>
      <c r="B5" s="51"/>
      <c r="C5" s="59"/>
      <c r="D5" s="53"/>
      <c r="E5" s="53"/>
      <c r="F5" s="54"/>
      <c r="G5" s="55"/>
      <c r="H5" s="55"/>
      <c r="I5" s="55"/>
      <c r="J5" s="55"/>
      <c r="K5" s="55"/>
      <c r="L5" s="55"/>
      <c r="M5" s="55"/>
      <c r="N5" s="60" t="s">
        <v>93</v>
      </c>
      <c r="O5" s="61">
        <f>O14</f>
        <v>0</v>
      </c>
    </row>
    <row r="6" spans="1:16" ht="14.25">
      <c r="A6" s="50"/>
      <c r="B6" s="51"/>
      <c r="C6" s="59"/>
      <c r="D6" s="53"/>
      <c r="E6" s="53"/>
      <c r="F6" s="54"/>
      <c r="G6" s="55"/>
      <c r="H6" s="55"/>
      <c r="I6" s="55"/>
      <c r="J6" s="55"/>
      <c r="K6" s="55"/>
      <c r="L6" s="55"/>
      <c r="M6" s="55"/>
      <c r="N6" s="55"/>
      <c r="O6" s="56"/>
    </row>
    <row r="7" spans="1:16" ht="20.25" customHeight="1">
      <c r="A7" s="207" t="s">
        <v>63</v>
      </c>
      <c r="B7" s="222" t="s">
        <v>64</v>
      </c>
      <c r="C7" s="218" t="s">
        <v>65</v>
      </c>
      <c r="D7" s="207" t="s">
        <v>66</v>
      </c>
      <c r="E7" s="215" t="s">
        <v>67</v>
      </c>
      <c r="F7" s="215"/>
      <c r="G7" s="215"/>
      <c r="H7" s="215"/>
      <c r="I7" s="215"/>
      <c r="J7" s="220"/>
      <c r="K7" s="221" t="s">
        <v>76</v>
      </c>
      <c r="L7" s="215"/>
      <c r="M7" s="215"/>
      <c r="N7" s="215"/>
      <c r="O7" s="220"/>
      <c r="P7" s="9"/>
    </row>
    <row r="8" spans="1:16" ht="78.75" customHeight="1">
      <c r="A8" s="208"/>
      <c r="B8" s="223"/>
      <c r="C8" s="219"/>
      <c r="D8" s="208"/>
      <c r="E8" s="7" t="s">
        <v>68</v>
      </c>
      <c r="F8" s="7" t="s">
        <v>69</v>
      </c>
      <c r="G8" s="8" t="s">
        <v>70</v>
      </c>
      <c r="H8" s="8" t="s">
        <v>71</v>
      </c>
      <c r="I8" s="8" t="s">
        <v>72</v>
      </c>
      <c r="J8" s="8" t="s">
        <v>74</v>
      </c>
      <c r="K8" s="8" t="s">
        <v>75</v>
      </c>
      <c r="L8" s="8" t="s">
        <v>70</v>
      </c>
      <c r="M8" s="8" t="s">
        <v>71</v>
      </c>
      <c r="N8" s="8" t="s">
        <v>72</v>
      </c>
      <c r="O8" s="8" t="s">
        <v>73</v>
      </c>
    </row>
    <row r="9" spans="1:16">
      <c r="A9" s="17"/>
      <c r="B9" s="32"/>
      <c r="C9" s="33"/>
      <c r="D9" s="25"/>
      <c r="E9" s="34"/>
      <c r="F9" s="29"/>
      <c r="G9" s="35"/>
      <c r="H9" s="31"/>
      <c r="I9" s="35"/>
      <c r="J9" s="31"/>
      <c r="K9" s="35"/>
      <c r="L9" s="31"/>
      <c r="M9" s="35"/>
      <c r="N9" s="31"/>
      <c r="O9" s="36"/>
    </row>
    <row r="10" spans="1:16" s="95" customFormat="1" ht="51">
      <c r="A10" s="62">
        <v>1</v>
      </c>
      <c r="B10" s="98" t="s">
        <v>258</v>
      </c>
      <c r="C10" s="103" t="s">
        <v>96</v>
      </c>
      <c r="D10" s="141">
        <v>1</v>
      </c>
      <c r="E10" s="133"/>
      <c r="F10" s="63"/>
      <c r="G10" s="138"/>
      <c r="H10" s="169"/>
      <c r="I10" s="138"/>
      <c r="J10" s="161"/>
      <c r="K10" s="138"/>
      <c r="L10" s="138"/>
      <c r="M10" s="138"/>
      <c r="N10" s="138"/>
      <c r="O10" s="63"/>
    </row>
    <row r="11" spans="1:16" s="95" customFormat="1" ht="25.5">
      <c r="A11" s="62">
        <v>2</v>
      </c>
      <c r="B11" s="98" t="s">
        <v>259</v>
      </c>
      <c r="C11" s="103" t="s">
        <v>96</v>
      </c>
      <c r="D11" s="141">
        <v>1</v>
      </c>
      <c r="E11" s="100"/>
      <c r="F11" s="63"/>
      <c r="G11" s="102"/>
      <c r="H11" s="77"/>
      <c r="I11" s="102"/>
      <c r="J11" s="63"/>
      <c r="K11" s="102"/>
      <c r="L11" s="63"/>
      <c r="M11" s="102"/>
      <c r="N11" s="63"/>
      <c r="O11" s="63"/>
    </row>
    <row r="12" spans="1:16" s="37" customFormat="1">
      <c r="A12" s="38"/>
      <c r="B12" s="23" t="s">
        <v>58</v>
      </c>
      <c r="C12" s="39"/>
      <c r="D12" s="38"/>
      <c r="E12" s="40"/>
      <c r="F12" s="41"/>
      <c r="G12" s="43"/>
      <c r="H12" s="42"/>
      <c r="I12" s="43"/>
      <c r="J12" s="42"/>
      <c r="K12" s="43"/>
      <c r="L12" s="42"/>
      <c r="M12" s="43"/>
      <c r="N12" s="42"/>
      <c r="O12" s="64"/>
    </row>
    <row r="13" spans="1:16">
      <c r="J13" s="15" t="s">
        <v>94</v>
      </c>
      <c r="K13" s="14"/>
      <c r="L13" s="14"/>
      <c r="M13" s="14">
        <f>M12*5%</f>
        <v>0</v>
      </c>
      <c r="N13" s="14"/>
      <c r="O13" s="44">
        <f>M13</f>
        <v>0</v>
      </c>
    </row>
    <row r="14" spans="1:16">
      <c r="J14" s="15" t="s">
        <v>85</v>
      </c>
      <c r="K14" s="45">
        <f>SUM(K12:K13)</f>
        <v>0</v>
      </c>
      <c r="L14" s="45">
        <f>SUM(L12:L13)</f>
        <v>0</v>
      </c>
      <c r="M14" s="45">
        <f>SUM(M12:M13)</f>
        <v>0</v>
      </c>
      <c r="N14" s="45">
        <f>SUM(N12:N13)</f>
        <v>0</v>
      </c>
      <c r="O14" s="46">
        <f>SUM(O12:O13)</f>
        <v>0</v>
      </c>
    </row>
    <row r="15" spans="1:16">
      <c r="J15" s="15"/>
      <c r="K15" s="65"/>
      <c r="L15" s="65"/>
      <c r="M15" s="65"/>
      <c r="N15" s="65"/>
      <c r="O15" s="66"/>
    </row>
    <row r="16" spans="1:16">
      <c r="B16" s="47" t="s">
        <v>92</v>
      </c>
      <c r="E16" s="48"/>
    </row>
    <row r="17" spans="5:5">
      <c r="E17" s="48"/>
    </row>
  </sheetData>
  <mergeCells count="6">
    <mergeCell ref="E7:J7"/>
    <mergeCell ref="K7:O7"/>
    <mergeCell ref="A7:A8"/>
    <mergeCell ref="B7:B8"/>
    <mergeCell ref="C7:C8"/>
    <mergeCell ref="D7:D8"/>
  </mergeCells>
  <phoneticPr fontId="2" type="noConversion"/>
  <pageMargins left="0.74803149606299213" right="0.74803149606299213" top="1.0236220472440944" bottom="0.98425196850393704" header="0.51181102362204722" footer="0.51181102362204722"/>
  <pageSetup paperSize="9" orientation="landscape" horizontalDpi="4294967292" verticalDpi="360" r:id="rId1"/>
  <headerFooter alignWithMargins="0">
    <oddHeader>&amp;C&amp;12LOKĀLĀ TĀME Nr.1-7
&amp;"Arial,Bold"&amp;UOTRĀ PACĒLUMA SŪKŅU STACIJA.</oddHeader>
    <oddFooter>&amp;C&amp;8&amp;P&amp;R&amp;8&amp;D</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46</vt:i4>
      </vt:variant>
    </vt:vector>
  </HeadingPairs>
  <TitlesOfParts>
    <vt:vector size="70" baseType="lpstr">
      <vt:lpstr>KOPT</vt:lpstr>
      <vt:lpstr>1-ĀT-Ū</vt:lpstr>
      <vt:lpstr>Ū</vt:lpstr>
      <vt:lpstr>ART</vt:lpstr>
      <vt:lpstr>ART2</vt:lpstr>
      <vt:lpstr>TAMP</vt:lpstr>
      <vt:lpstr>ŪSS</vt:lpstr>
      <vt:lpstr>ŪSĒ</vt:lpstr>
      <vt:lpstr>OPSS</vt:lpstr>
      <vt:lpstr>REZ</vt:lpstr>
      <vt:lpstr>Zū</vt:lpstr>
      <vt:lpstr>DEMū</vt:lpstr>
      <vt:lpstr>EL1</vt:lpstr>
      <vt:lpstr>EL2</vt:lpstr>
      <vt:lpstr>2-ĀT-K</vt:lpstr>
      <vt:lpstr>K1</vt:lpstr>
      <vt:lpstr>KSS-1</vt:lpstr>
      <vt:lpstr>Zk</vt:lpstr>
      <vt:lpstr>NAI</vt:lpstr>
      <vt:lpstr>Znai</vt:lpstr>
      <vt:lpstr>DEMk</vt:lpstr>
      <vt:lpstr>EL3</vt:lpstr>
      <vt:lpstr>EL4</vt:lpstr>
      <vt:lpstr>Sheet1</vt:lpstr>
      <vt:lpstr>'1-ĀT-Ū'!Print_Area</vt:lpstr>
      <vt:lpstr>'2-ĀT-K'!Print_Area</vt:lpstr>
      <vt:lpstr>ART!Print_Area</vt:lpstr>
      <vt:lpstr>ART2!Print_Area</vt:lpstr>
      <vt:lpstr>DEMk!Print_Area</vt:lpstr>
      <vt:lpstr>DEMū!Print_Area</vt:lpstr>
      <vt:lpstr>'EL1'!Print_Area</vt:lpstr>
      <vt:lpstr>'EL2'!Print_Area</vt:lpstr>
      <vt:lpstr>'EL3'!Print_Area</vt:lpstr>
      <vt:lpstr>'EL4'!Print_Area</vt:lpstr>
      <vt:lpstr>'K1'!Print_Area</vt:lpstr>
      <vt:lpstr>KOPT!Print_Area</vt:lpstr>
      <vt:lpstr>'KSS-1'!Print_Area</vt:lpstr>
      <vt:lpstr>NAI!Print_Area</vt:lpstr>
      <vt:lpstr>OPSS!Print_Area</vt:lpstr>
      <vt:lpstr>REZ!Print_Area</vt:lpstr>
      <vt:lpstr>TAMP!Print_Area</vt:lpstr>
      <vt:lpstr>Ū!Print_Area</vt:lpstr>
      <vt:lpstr>ŪSĒ!Print_Area</vt:lpstr>
      <vt:lpstr>ŪSS!Print_Area</vt:lpstr>
      <vt:lpstr>Zk!Print_Area</vt:lpstr>
      <vt:lpstr>Znai!Print_Area</vt:lpstr>
      <vt:lpstr>Zū!Print_Area</vt:lpstr>
      <vt:lpstr>'1-ĀT-Ū'!Print_Titles</vt:lpstr>
      <vt:lpstr>'2-ĀT-K'!Print_Titles</vt:lpstr>
      <vt:lpstr>ART!Print_Titles</vt:lpstr>
      <vt:lpstr>ART2!Print_Titles</vt:lpstr>
      <vt:lpstr>DEMk!Print_Titles</vt:lpstr>
      <vt:lpstr>DEMū!Print_Titles</vt:lpstr>
      <vt:lpstr>'EL1'!Print_Titles</vt:lpstr>
      <vt:lpstr>'EL2'!Print_Titles</vt:lpstr>
      <vt:lpstr>'EL3'!Print_Titles</vt:lpstr>
      <vt:lpstr>'EL4'!Print_Titles</vt:lpstr>
      <vt:lpstr>'K1'!Print_Titles</vt:lpstr>
      <vt:lpstr>KOPT!Print_Titles</vt:lpstr>
      <vt:lpstr>'KSS-1'!Print_Titles</vt:lpstr>
      <vt:lpstr>NAI!Print_Titles</vt:lpstr>
      <vt:lpstr>OPSS!Print_Titles</vt:lpstr>
      <vt:lpstr>REZ!Print_Titles</vt:lpstr>
      <vt:lpstr>TAMP!Print_Titles</vt:lpstr>
      <vt:lpstr>Ū!Print_Titles</vt:lpstr>
      <vt:lpstr>ŪSĒ!Print_Titles</vt:lpstr>
      <vt:lpstr>ŪSS!Print_Titles</vt:lpstr>
      <vt:lpstr>Zk!Print_Titles</vt:lpstr>
      <vt:lpstr>Znai!Print_Titles</vt:lpstr>
      <vt:lpstr>Zū!Print_Titles</vt:lpstr>
    </vt:vector>
  </TitlesOfParts>
  <Company>Universe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c:creator>
  <cp:lastModifiedBy>staburadzes</cp:lastModifiedBy>
  <cp:lastPrinted>2011-01-03T10:56:47Z</cp:lastPrinted>
  <dcterms:created xsi:type="dcterms:W3CDTF">1999-12-06T13:05:42Z</dcterms:created>
  <dcterms:modified xsi:type="dcterms:W3CDTF">2011-01-10T20:08:40Z</dcterms:modified>
</cp:coreProperties>
</file>